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5-2025\Понуде 5-2025\"/>
    </mc:Choice>
  </mc:AlternateContent>
  <xr:revisionPtr revIDLastSave="0" documentId="13_ncr:1_{0A0DC22C-BD2E-4B19-89A0-FC6B9A8D2F51}" xr6:coauthVersionLast="47" xr6:coauthVersionMax="47" xr10:uidLastSave="{00000000-0000-0000-0000-000000000000}"/>
  <bookViews>
    <workbookView xWindow="-120" yWindow="-120" windowWidth="29040" windowHeight="15720" xr2:uid="{80EC10A2-F0CD-4A41-91EE-DC776830F4A1}"/>
  </bookViews>
  <sheets>
    <sheet name="1" sheetId="111" r:id="rId1"/>
    <sheet name="7" sheetId="120" r:id="rId2"/>
    <sheet name="8" sheetId="121" r:id="rId3"/>
    <sheet name="14" sheetId="127" r:id="rId4"/>
    <sheet name="16" sheetId="130" r:id="rId5"/>
    <sheet name="17" sheetId="131" r:id="rId6"/>
    <sheet name="18" sheetId="132" r:id="rId7"/>
    <sheet name="19" sheetId="133" r:id="rId8"/>
    <sheet name="21" sheetId="135" r:id="rId9"/>
    <sheet name="22" sheetId="161" r:id="rId10"/>
    <sheet name="23" sheetId="162" r:id="rId11"/>
    <sheet name="24" sheetId="163" r:id="rId12"/>
    <sheet name="25" sheetId="164" r:id="rId13"/>
    <sheet name="26" sheetId="165" r:id="rId14"/>
    <sheet name="27" sheetId="166" r:id="rId15"/>
    <sheet name="28" sheetId="167" r:id="rId16"/>
    <sheet name="29" sheetId="168" r:id="rId17"/>
    <sheet name="30" sheetId="169" r:id="rId18"/>
    <sheet name="31" sheetId="170" r:id="rId19"/>
    <sheet name="32" sheetId="171" r:id="rId20"/>
    <sheet name="38" sheetId="173" r:id="rId21"/>
    <sheet name="43" sheetId="174" r:id="rId22"/>
    <sheet name="52" sheetId="177" r:id="rId23"/>
    <sheet name="53" sheetId="178" r:id="rId24"/>
    <sheet name="55" sheetId="179" r:id="rId25"/>
    <sheet name="56" sheetId="180" r:id="rId26"/>
    <sheet name="60" sheetId="181" r:id="rId27"/>
  </sheets>
  <definedNames>
    <definedName name="_xlnm.Print_Area" localSheetId="0">'1'!$A$1:$I$44</definedName>
    <definedName name="_xlnm.Print_Area" localSheetId="3">'14'!$A$1:$I$18</definedName>
    <definedName name="_xlnm.Print_Area" localSheetId="4">'16'!$A$1:$I$25</definedName>
    <definedName name="_xlnm.Print_Area" localSheetId="5">'17'!$A$1:$I$32</definedName>
    <definedName name="_xlnm.Print_Area" localSheetId="6">'18'!$A$1:$I$39</definedName>
    <definedName name="_xlnm.Print_Area" localSheetId="7">'19'!$A$1:$I$39</definedName>
    <definedName name="_xlnm.Print_Area" localSheetId="8">'21'!$A$1:$I$36</definedName>
    <definedName name="_xlnm.Print_Area" localSheetId="9">'22'!$A$1:$I$36</definedName>
    <definedName name="_xlnm.Print_Area" localSheetId="10">'23'!$A$1:$I$36</definedName>
    <definedName name="_xlnm.Print_Area" localSheetId="11">'24'!$A$1:$I$36</definedName>
    <definedName name="_xlnm.Print_Area" localSheetId="12">'25'!$A$1:$I$43</definedName>
    <definedName name="_xlnm.Print_Area" localSheetId="13">'26'!$A$1:$I$43</definedName>
    <definedName name="_xlnm.Print_Area" localSheetId="14">'27'!$A$1:$I$34</definedName>
    <definedName name="_xlnm.Print_Area" localSheetId="15">'28'!$A$1:$I$35</definedName>
    <definedName name="_xlnm.Print_Area" localSheetId="16">'29'!$A$1:$I$18</definedName>
    <definedName name="_xlnm.Print_Area" localSheetId="17">'30'!$A$1:$I$35</definedName>
    <definedName name="_xlnm.Print_Area" localSheetId="18">'31'!$A$1:$I$42</definedName>
    <definedName name="_xlnm.Print_Area" localSheetId="19">'32'!$A$1:$I$39</definedName>
    <definedName name="_xlnm.Print_Area" localSheetId="20">'38'!$A$1:$I$39</definedName>
    <definedName name="_xlnm.Print_Area" localSheetId="21">'43'!$A$1:$I$32</definedName>
    <definedName name="_xlnm.Print_Area" localSheetId="22">'52'!$A$1:$I$32</definedName>
    <definedName name="_xlnm.Print_Area" localSheetId="23">'53'!$A$1:$I$32</definedName>
    <definedName name="_xlnm.Print_Area" localSheetId="24">'55'!$A$1:$I$35</definedName>
    <definedName name="_xlnm.Print_Area" localSheetId="25">'56'!$A$1:$I$25</definedName>
    <definedName name="_xlnm.Print_Area" localSheetId="26">'60'!$A$1:$I$18</definedName>
    <definedName name="_xlnm.Print_Area" localSheetId="1">'7'!$A$1:$I$43</definedName>
    <definedName name="_xlnm.Print_Area" localSheetId="2">'8'!$A$1:$I$39</definedName>
  </definedNames>
  <calcPr calcId="181029"/>
</workbook>
</file>

<file path=xl/calcChain.xml><?xml version="1.0" encoding="utf-8"?>
<calcChain xmlns="http://schemas.openxmlformats.org/spreadsheetml/2006/main">
  <c r="E14" i="181" l="1"/>
  <c r="E15" i="181" s="1"/>
  <c r="G12" i="181"/>
  <c r="G11" i="181"/>
  <c r="G10" i="181"/>
  <c r="G14" i="181" s="1"/>
  <c r="G15" i="181" s="1"/>
  <c r="G21" i="180" l="1"/>
  <c r="E21" i="180"/>
  <c r="E22" i="180" s="1"/>
  <c r="E20" i="180"/>
  <c r="G19" i="180"/>
  <c r="G18" i="180"/>
  <c r="G17" i="180"/>
  <c r="G16" i="180"/>
  <c r="G15" i="180"/>
  <c r="G14" i="180"/>
  <c r="G13" i="180"/>
  <c r="G12" i="180"/>
  <c r="G11" i="180"/>
  <c r="G10" i="180"/>
  <c r="G20" i="180" s="1"/>
  <c r="G22" i="180" s="1"/>
  <c r="E31" i="179"/>
  <c r="E30" i="179"/>
  <c r="E32" i="179" s="1"/>
  <c r="G29" i="179"/>
  <c r="G28" i="179"/>
  <c r="G27" i="179"/>
  <c r="G26" i="179"/>
  <c r="G25" i="179"/>
  <c r="G24" i="179"/>
  <c r="G31" i="179" s="1"/>
  <c r="G23" i="179"/>
  <c r="G22" i="179"/>
  <c r="G21" i="179"/>
  <c r="G20" i="179"/>
  <c r="G19" i="179"/>
  <c r="G18" i="179"/>
  <c r="G17" i="179"/>
  <c r="G16" i="179"/>
  <c r="G15" i="179"/>
  <c r="G14" i="179"/>
  <c r="G13" i="179"/>
  <c r="G12" i="179"/>
  <c r="G30" i="179" s="1"/>
  <c r="G32" i="179" s="1"/>
  <c r="G11" i="179"/>
  <c r="G10" i="179"/>
  <c r="E28" i="178"/>
  <c r="E27" i="178"/>
  <c r="E29" i="178" s="1"/>
  <c r="G26" i="178"/>
  <c r="G25" i="178"/>
  <c r="G24" i="178"/>
  <c r="G28" i="178" s="1"/>
  <c r="G23" i="178"/>
  <c r="G22" i="178"/>
  <c r="G21" i="178"/>
  <c r="G20" i="178"/>
  <c r="G19" i="178"/>
  <c r="G18" i="178"/>
  <c r="G17" i="178"/>
  <c r="G16" i="178"/>
  <c r="G15" i="178"/>
  <c r="G27" i="178" s="1"/>
  <c r="G14" i="178"/>
  <c r="G13" i="178"/>
  <c r="G12" i="178"/>
  <c r="G11" i="178"/>
  <c r="G10" i="178"/>
  <c r="G28" i="177"/>
  <c r="E28" i="177"/>
  <c r="E27" i="177"/>
  <c r="E29" i="177" s="1"/>
  <c r="G26" i="177"/>
  <c r="G25" i="177"/>
  <c r="G24" i="177"/>
  <c r="G23" i="177"/>
  <c r="G22" i="177"/>
  <c r="G21" i="177"/>
  <c r="G20" i="177"/>
  <c r="G19" i="177"/>
  <c r="G18" i="177"/>
  <c r="G17" i="177"/>
  <c r="G16" i="177"/>
  <c r="G15" i="177"/>
  <c r="G14" i="177"/>
  <c r="G13" i="177"/>
  <c r="G12" i="177"/>
  <c r="G11" i="177"/>
  <c r="G10" i="177"/>
  <c r="G27" i="177" s="1"/>
  <c r="G29" i="177" s="1"/>
  <c r="E28" i="174"/>
  <c r="E27" i="174"/>
  <c r="E29" i="174" s="1"/>
  <c r="G26" i="174"/>
  <c r="G25" i="174"/>
  <c r="G24" i="174"/>
  <c r="G28" i="174" s="1"/>
  <c r="G23" i="174"/>
  <c r="G22" i="174"/>
  <c r="G21" i="174"/>
  <c r="G20" i="174"/>
  <c r="G19" i="174"/>
  <c r="G18" i="174"/>
  <c r="G17" i="174"/>
  <c r="G16" i="174"/>
  <c r="G15" i="174"/>
  <c r="G14" i="174"/>
  <c r="G13" i="174"/>
  <c r="G12" i="174"/>
  <c r="G27" i="174" s="1"/>
  <c r="G29" i="174" s="1"/>
  <c r="G11" i="174"/>
  <c r="G10" i="174"/>
  <c r="E36" i="173"/>
  <c r="E35" i="173"/>
  <c r="E34" i="173"/>
  <c r="G33" i="173"/>
  <c r="G32" i="173"/>
  <c r="G31" i="173"/>
  <c r="G30" i="173"/>
  <c r="G29" i="173"/>
  <c r="G28" i="173"/>
  <c r="G35" i="173" s="1"/>
  <c r="G27" i="173"/>
  <c r="G26" i="173"/>
  <c r="G25" i="173"/>
  <c r="G24" i="173"/>
  <c r="G23" i="173"/>
  <c r="G22" i="173"/>
  <c r="G21" i="173"/>
  <c r="G20" i="173"/>
  <c r="G19" i="173"/>
  <c r="G18" i="173"/>
  <c r="G17" i="173"/>
  <c r="G16" i="173"/>
  <c r="G15" i="173"/>
  <c r="G14" i="173"/>
  <c r="G13" i="173"/>
  <c r="G12" i="173"/>
  <c r="G11" i="173"/>
  <c r="G10" i="173"/>
  <c r="G34" i="173" s="1"/>
  <c r="E36" i="171"/>
  <c r="E35" i="171"/>
  <c r="E34" i="171"/>
  <c r="G33" i="171"/>
  <c r="G32" i="171"/>
  <c r="G31" i="171"/>
  <c r="G30" i="171"/>
  <c r="G29" i="171"/>
  <c r="G28" i="171"/>
  <c r="G35" i="171" s="1"/>
  <c r="G27" i="171"/>
  <c r="G26" i="171"/>
  <c r="G25" i="171"/>
  <c r="G24" i="171"/>
  <c r="G23" i="171"/>
  <c r="G22" i="171"/>
  <c r="G21" i="171"/>
  <c r="G20" i="171"/>
  <c r="G19" i="171"/>
  <c r="G18" i="171"/>
  <c r="G17" i="171"/>
  <c r="G16" i="171"/>
  <c r="G15" i="171"/>
  <c r="G14" i="171"/>
  <c r="G13" i="171"/>
  <c r="G12" i="171"/>
  <c r="G11" i="171"/>
  <c r="G10" i="171"/>
  <c r="G34" i="171" s="1"/>
  <c r="G36" i="171" s="1"/>
  <c r="G38" i="170"/>
  <c r="E38" i="170"/>
  <c r="E39" i="170" s="1"/>
  <c r="E37" i="170"/>
  <c r="G36" i="170"/>
  <c r="G35" i="170"/>
  <c r="G34" i="170"/>
  <c r="G33" i="170"/>
  <c r="G32" i="170"/>
  <c r="G31" i="170"/>
  <c r="G30" i="170"/>
  <c r="G29" i="170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37" i="170" s="1"/>
  <c r="G39" i="170" s="1"/>
  <c r="G10" i="170"/>
  <c r="E31" i="169"/>
  <c r="E30" i="169"/>
  <c r="E32" i="169" s="1"/>
  <c r="G29" i="169"/>
  <c r="G28" i="169"/>
  <c r="G27" i="169"/>
  <c r="G26" i="169"/>
  <c r="G25" i="169"/>
  <c r="G31" i="169" s="1"/>
  <c r="G24" i="169"/>
  <c r="G23" i="169"/>
  <c r="G22" i="169"/>
  <c r="G21" i="169"/>
  <c r="G20" i="169"/>
  <c r="G19" i="169"/>
  <c r="G18" i="169"/>
  <c r="G17" i="169"/>
  <c r="G16" i="169"/>
  <c r="G15" i="169"/>
  <c r="G14" i="169"/>
  <c r="G13" i="169"/>
  <c r="G30" i="169" s="1"/>
  <c r="G32" i="169" s="1"/>
  <c r="G12" i="169"/>
  <c r="G11" i="169"/>
  <c r="G10" i="169"/>
  <c r="E14" i="168"/>
  <c r="E15" i="168" s="1"/>
  <c r="G12" i="168"/>
  <c r="G14" i="168" s="1"/>
  <c r="G15" i="168" s="1"/>
  <c r="G11" i="168"/>
  <c r="G10" i="168"/>
  <c r="E32" i="167"/>
  <c r="E31" i="167"/>
  <c r="E30" i="167"/>
  <c r="G29" i="167"/>
  <c r="G28" i="167"/>
  <c r="G27" i="167"/>
  <c r="G26" i="167"/>
  <c r="G25" i="167"/>
  <c r="G24" i="167"/>
  <c r="G31" i="167" s="1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G30" i="167" s="1"/>
  <c r="E30" i="166"/>
  <c r="E29" i="166"/>
  <c r="E31" i="166" s="1"/>
  <c r="G28" i="166"/>
  <c r="G27" i="166"/>
  <c r="G26" i="166"/>
  <c r="G25" i="166"/>
  <c r="G24" i="166"/>
  <c r="G23" i="166"/>
  <c r="G30" i="166" s="1"/>
  <c r="G22" i="166"/>
  <c r="G21" i="166"/>
  <c r="G20" i="166"/>
  <c r="G19" i="166"/>
  <c r="G18" i="166"/>
  <c r="G17" i="166"/>
  <c r="G16" i="166"/>
  <c r="G15" i="166"/>
  <c r="G14" i="166"/>
  <c r="G13" i="166"/>
  <c r="G12" i="166"/>
  <c r="G11" i="166"/>
  <c r="G29" i="166" s="1"/>
  <c r="G31" i="166" s="1"/>
  <c r="G10" i="166"/>
  <c r="E39" i="165"/>
  <c r="E38" i="165"/>
  <c r="E40" i="165" s="1"/>
  <c r="G37" i="165"/>
  <c r="G36" i="165"/>
  <c r="G35" i="165"/>
  <c r="G34" i="165"/>
  <c r="G33" i="165"/>
  <c r="G39" i="165" s="1"/>
  <c r="G32" i="165"/>
  <c r="G31" i="165"/>
  <c r="G30" i="165"/>
  <c r="G29" i="165"/>
  <c r="G28" i="165"/>
  <c r="G27" i="165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38" i="165" s="1"/>
  <c r="G12" i="165"/>
  <c r="G11" i="165"/>
  <c r="G10" i="165"/>
  <c r="E39" i="164"/>
  <c r="E38" i="164"/>
  <c r="E40" i="164" s="1"/>
  <c r="G37" i="164"/>
  <c r="G36" i="164"/>
  <c r="G35" i="164"/>
  <c r="G34" i="164"/>
  <c r="G33" i="164"/>
  <c r="G32" i="164"/>
  <c r="G39" i="164" s="1"/>
  <c r="G31" i="164"/>
  <c r="G30" i="164"/>
  <c r="G29" i="164"/>
  <c r="G28" i="164"/>
  <c r="G27" i="164"/>
  <c r="G26" i="164"/>
  <c r="G25" i="164"/>
  <c r="G24" i="164"/>
  <c r="G23" i="164"/>
  <c r="G22" i="164"/>
  <c r="G21" i="164"/>
  <c r="G20" i="164"/>
  <c r="G19" i="164"/>
  <c r="G18" i="164"/>
  <c r="G17" i="164"/>
  <c r="G16" i="164"/>
  <c r="G15" i="164"/>
  <c r="G14" i="164"/>
  <c r="G13" i="164"/>
  <c r="G12" i="164"/>
  <c r="G11" i="164"/>
  <c r="G10" i="164"/>
  <c r="G38" i="164" s="1"/>
  <c r="E33" i="163"/>
  <c r="E32" i="163"/>
  <c r="E31" i="163"/>
  <c r="G30" i="163"/>
  <c r="G29" i="163"/>
  <c r="G28" i="163"/>
  <c r="G27" i="163"/>
  <c r="G26" i="163"/>
  <c r="G32" i="163" s="1"/>
  <c r="G25" i="163"/>
  <c r="G24" i="163"/>
  <c r="G23" i="163"/>
  <c r="G22" i="163"/>
  <c r="G21" i="163"/>
  <c r="G20" i="163"/>
  <c r="G19" i="163"/>
  <c r="G18" i="163"/>
  <c r="G17" i="163"/>
  <c r="G16" i="163"/>
  <c r="G15" i="163"/>
  <c r="G14" i="163"/>
  <c r="G13" i="163"/>
  <c r="G12" i="163"/>
  <c r="G11" i="163"/>
  <c r="G10" i="163"/>
  <c r="G31" i="163" s="1"/>
  <c r="E32" i="162"/>
  <c r="E31" i="162"/>
  <c r="E33" i="162" s="1"/>
  <c r="G30" i="162"/>
  <c r="G29" i="162"/>
  <c r="G28" i="162"/>
  <c r="G27" i="162"/>
  <c r="G26" i="162"/>
  <c r="G25" i="162"/>
  <c r="G32" i="162" s="1"/>
  <c r="G24" i="162"/>
  <c r="G23" i="162"/>
  <c r="G22" i="162"/>
  <c r="G21" i="162"/>
  <c r="G20" i="162"/>
  <c r="G19" i="162"/>
  <c r="G18" i="162"/>
  <c r="G17" i="162"/>
  <c r="G16" i="162"/>
  <c r="G15" i="162"/>
  <c r="G14" i="162"/>
  <c r="G13" i="162"/>
  <c r="G31" i="162" s="1"/>
  <c r="G33" i="162" s="1"/>
  <c r="G12" i="162"/>
  <c r="G11" i="162"/>
  <c r="G10" i="162"/>
  <c r="E32" i="161"/>
  <c r="E33" i="161" s="1"/>
  <c r="G31" i="161"/>
  <c r="E31" i="161"/>
  <c r="G30" i="161"/>
  <c r="G29" i="161"/>
  <c r="G28" i="161"/>
  <c r="G32" i="161" s="1"/>
  <c r="G27" i="161"/>
  <c r="G26" i="161"/>
  <c r="G25" i="161"/>
  <c r="G24" i="161"/>
  <c r="G23" i="161"/>
  <c r="G22" i="161"/>
  <c r="G21" i="161"/>
  <c r="G20" i="161"/>
  <c r="G19" i="161"/>
  <c r="G18" i="161"/>
  <c r="G17" i="161"/>
  <c r="G16" i="161"/>
  <c r="G15" i="161"/>
  <c r="G14" i="161"/>
  <c r="G13" i="161"/>
  <c r="G12" i="161"/>
  <c r="G11" i="161"/>
  <c r="G10" i="161"/>
  <c r="G40" i="165" l="1"/>
  <c r="G32" i="167"/>
  <c r="G36" i="173"/>
  <c r="G33" i="161"/>
  <c r="G33" i="163"/>
  <c r="G40" i="164"/>
  <c r="G29" i="178"/>
  <c r="G17" i="131" l="1"/>
  <c r="G18" i="131"/>
  <c r="G19" i="131"/>
  <c r="G20" i="131"/>
  <c r="G21" i="131"/>
  <c r="G22" i="131"/>
  <c r="G23" i="131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14" i="127"/>
  <c r="E15" i="127" s="1"/>
  <c r="G12" i="127"/>
  <c r="G11" i="127"/>
  <c r="G10" i="127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39" i="120"/>
  <c r="E38" i="120"/>
  <c r="E40" i="120" s="1"/>
  <c r="G37" i="120"/>
  <c r="G36" i="120"/>
  <c r="G35" i="120"/>
  <c r="G34" i="120"/>
  <c r="G33" i="120"/>
  <c r="G32" i="120"/>
  <c r="G39" i="120" s="1"/>
  <c r="G31" i="120"/>
  <c r="G30" i="120"/>
  <c r="G29" i="120"/>
  <c r="G28" i="120"/>
  <c r="G27" i="120"/>
  <c r="G26" i="120"/>
  <c r="G25" i="120"/>
  <c r="G24" i="120"/>
  <c r="G23" i="120"/>
  <c r="G22" i="120"/>
  <c r="G21" i="120"/>
  <c r="G20" i="120"/>
  <c r="G19" i="120"/>
  <c r="G18" i="120"/>
  <c r="G17" i="120"/>
  <c r="G16" i="120"/>
  <c r="G15" i="120"/>
  <c r="G14" i="120"/>
  <c r="G13" i="120"/>
  <c r="G12" i="120"/>
  <c r="G11" i="120"/>
  <c r="G10" i="120"/>
  <c r="E40" i="11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39" i="111" s="1"/>
  <c r="G41" i="111" s="1"/>
  <c r="E41" i="111" l="1"/>
  <c r="G32" i="135"/>
  <c r="G31" i="135"/>
  <c r="G33" i="135" s="1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14" i="127"/>
  <c r="G15" i="127" s="1"/>
  <c r="G35" i="121"/>
  <c r="G34" i="121"/>
  <c r="G36" i="121" s="1"/>
  <c r="E36" i="121"/>
  <c r="G38" i="120"/>
  <c r="G40" i="120" s="1"/>
  <c r="G29" i="131" l="1"/>
</calcChain>
</file>

<file path=xl/sharedStrings.xml><?xml version="1.0" encoding="utf-8"?>
<sst xmlns="http://schemas.openxmlformats.org/spreadsheetml/2006/main" count="1231" uniqueCount="49">
  <si>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</si>
  <si>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</si>
  <si>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</si>
  <si>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</si>
  <si>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</si>
  <si>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</si>
  <si>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</si>
  <si>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</si>
  <si>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</si>
  <si>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</si>
  <si>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</si>
  <si>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</si>
  <si>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</si>
  <si>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</si>
  <si>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</si>
  <si>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</si>
  <si>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</si>
  <si>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</si>
  <si>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</si>
  <si>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</si>
  <si>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</si>
  <si>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</si>
  <si>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</si>
  <si>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</si>
  <si>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</si>
  <si>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</si>
  <si>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</si>
  <si>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</si>
  <si>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</si>
  <si>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</si>
  <si>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</si>
  <si>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</si>
  <si>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</si>
  <si>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</si>
  <si>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</si>
  <si>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</si>
  <si>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</si>
  <si>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</si>
  <si>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</si>
  <si>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</si>
  <si>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црног бора</t>
  </si>
  <si>
    <t>РД</t>
  </si>
  <si>
    <t>Трупци боровца</t>
  </si>
  <si>
    <t>Огревно дрво мл и чет</t>
  </si>
  <si>
    <t>Количина по класама (m³)</t>
  </si>
  <si>
    <t>Почетна цена предмета продаје (дин/m³) без ПДВ-а</t>
  </si>
  <si>
    <t>Укупна вредност предмета продаје (дин) без ПДВ-а</t>
  </si>
  <si>
    <t>Понуђена цена за предмет продаје (дин/m³) 
без ПДВ-а*</t>
  </si>
  <si>
    <t>Укупна понуђена вредност за предмет продаје (дин) 
без ПДВ-а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</si>
</sst>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4" fillId="0" borderId="4" xfId="2" applyNumberFormat="1" applyFont="1" applyFill="1" applyBorder="1" applyAlignment="1" applyProtection="1">
      <alignment horizontal="right" vertical="center" wrapText="1"/>
    </xf>
    <xf numFmtId="4" fontId="0" fillId="0" borderId="8" xfId="0" applyNumberFormat="1" applyBorder="1"/>
    <xf numFmtId="4" fontId="0" fillId="0" borderId="10" xfId="2" applyNumberFormat="1" applyFont="1" applyBorder="1" applyAlignment="1">
      <alignment horizontal="right"/>
    </xf>
    <xf numFmtId="4" fontId="0" fillId="0" borderId="50" xfId="0" applyNumberFormat="1" applyBorder="1"/>
    <xf numFmtId="4" fontId="0" fillId="0" borderId="12" xfId="2" applyNumberFormat="1" applyFont="1" applyBorder="1" applyAlignment="1">
      <alignment horizontal="right"/>
    </xf>
    <xf numFmtId="4" fontId="4" fillId="0" borderId="2" xfId="1" applyNumberFormat="1" applyFont="1" applyFill="1" applyBorder="1" applyAlignment="1" applyProtection="1">
      <alignment horizontal="right" vertical="center" wrapText="1"/>
    </xf>
    <xf numFmtId="4" fontId="0" fillId="0" borderId="7" xfId="2" applyNumberFormat="1" applyFont="1" applyBorder="1" applyAlignment="1">
      <alignment horizontal="right"/>
    </xf>
    <xf numFmtId="0" fontId="7" fillId="3" borderId="18" xfId="1" applyFont="1" applyFill="1" applyBorder="1" applyAlignment="1" applyProtection="1">
      <alignment horizontal="center" vertical="center" textRotation="90" wrapText="1"/>
    </xf>
    <xf numFmtId="0" fontId="7" fillId="3" borderId="19" xfId="1" applyFont="1" applyFill="1" applyBorder="1" applyAlignment="1" applyProtection="1">
      <alignment horizontal="center" vertical="center" textRotation="90" wrapText="1"/>
    </xf>
    <xf numFmtId="0" fontId="7" fillId="3" borderId="20" xfId="1" applyFont="1" applyFill="1" applyBorder="1" applyAlignment="1" applyProtection="1">
      <alignment horizontal="center" vertical="center" textRotation="90" wrapText="1"/>
    </xf>
    <xf numFmtId="0" fontId="7" fillId="3" borderId="21" xfId="1" applyFont="1" applyFill="1" applyBorder="1" applyAlignment="1" applyProtection="1">
      <alignment horizontal="center" vertical="center" textRotation="90" wrapText="1"/>
    </xf>
    <xf numFmtId="0" fontId="7" fillId="3" borderId="22" xfId="1" applyFont="1" applyFill="1" applyBorder="1" applyAlignment="1" applyProtection="1">
      <alignment horizontal="center" vertical="center" textRotation="90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47" xfId="1" applyFon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 applyProtection="1">
      <alignment horizontal="center" vertical="center" wrapText="1"/>
    </xf>
    <xf numFmtId="2" fontId="2" fillId="3" borderId="9" xfId="4" applyNumberFormat="1" applyFill="1" applyBorder="1"/>
    <xf numFmtId="4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166" fontId="7" fillId="3" borderId="9" xfId="3" applyNumberFormat="1" applyFont="1" applyFill="1" applyBorder="1" applyAlignment="1" applyProtection="1">
      <alignment horizontal="right" vertical="center" wrapText="1"/>
      <protection locked="0"/>
    </xf>
    <xf numFmtId="166" fontId="7" fillId="3" borderId="11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 wrapText="1"/>
    </xf>
    <xf numFmtId="4" fontId="9" fillId="5" borderId="14" xfId="0" applyNumberFormat="1" applyFont="1" applyFill="1" applyBorder="1" applyAlignment="1">
      <alignment horizontal="right" vertical="center" wrapText="1"/>
    </xf>
    <xf numFmtId="166" fontId="7" fillId="3" borderId="6" xfId="3" applyNumberFormat="1" applyFont="1" applyFill="1" applyBorder="1" applyAlignment="1" applyProtection="1">
      <alignment horizontal="right" vertical="center" wrapText="1"/>
      <protection locked="0"/>
    </xf>
    <xf numFmtId="166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166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165" fontId="7" fillId="0" borderId="9" xfId="3" applyNumberFormat="1" applyFont="1" applyBorder="1" applyAlignment="1">
      <alignment horizontal="right" vertical="center" wrapText="1"/>
    </xf>
    <xf numFmtId="166" fontId="7" fillId="0" borderId="10" xfId="3" applyNumberFormat="1" applyFont="1" applyBorder="1" applyAlignment="1">
      <alignment horizontal="right" vertical="center" wrapText="1"/>
    </xf>
    <xf numFmtId="165" fontId="7" fillId="0" borderId="11" xfId="3" applyNumberFormat="1" applyFont="1" applyBorder="1" applyAlignment="1">
      <alignment horizontal="right" vertical="center" wrapText="1"/>
    </xf>
    <xf numFmtId="166" fontId="7" fillId="0" borderId="12" xfId="3" applyNumberFormat="1" applyFont="1" applyBorder="1" applyAlignment="1">
      <alignment horizontal="right" vertical="center" wrapText="1"/>
    </xf>
    <xf numFmtId="0" fontId="7" fillId="0" borderId="50" xfId="0" applyFont="1" applyBorder="1" applyAlignment="1">
      <alignment horizontal="center" vertical="center" wrapText="1"/>
    </xf>
    <xf numFmtId="165" fontId="7" fillId="0" borderId="6" xfId="3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9" fillId="5" borderId="7" xfId="0" applyNumberFormat="1" applyFont="1" applyFill="1" applyBorder="1" applyAlignment="1">
      <alignment horizontal="right" vertical="center" wrapText="1"/>
    </xf>
    <xf numFmtId="4" fontId="9" fillId="5" borderId="15" xfId="0" applyNumberFormat="1" applyFont="1" applyFill="1" applyBorder="1" applyAlignment="1">
      <alignment horizontal="right" vertical="center" wrapText="1"/>
    </xf>
    <xf numFmtId="2" fontId="2" fillId="3" borderId="3" xfId="4" applyNumberFormat="1" applyFill="1" applyBorder="1"/>
    <xf numFmtId="4" fontId="9" fillId="5" borderId="33" xfId="0" applyNumberFormat="1" applyFont="1" applyFill="1" applyBorder="1" applyAlignment="1">
      <alignment horizontal="right" vertical="center" wrapText="1"/>
    </xf>
    <xf numFmtId="4" fontId="9" fillId="5" borderId="34" xfId="0" applyNumberFormat="1" applyFont="1" applyFill="1" applyBorder="1" applyAlignment="1">
      <alignment horizontal="right" vertical="center" wrapText="1"/>
    </xf>
    <xf numFmtId="4" fontId="0" fillId="0" borderId="4" xfId="2" applyNumberFormat="1" applyFont="1" applyBorder="1" applyAlignment="1">
      <alignment horizontal="right"/>
    </xf>
    <xf numFmtId="4" fontId="0" fillId="0" borderId="46" xfId="0" applyNumberFormat="1" applyBorder="1"/>
    <xf numFmtId="4" fontId="4" fillId="0" borderId="40" xfId="1" applyNumberFormat="1" applyFont="1" applyFill="1" applyBorder="1" applyAlignment="1" applyProtection="1">
      <alignment horizontal="right" vertical="center" wrapText="1"/>
    </xf>
    <xf numFmtId="4" fontId="0" fillId="0" borderId="37" xfId="0" applyNumberFormat="1" applyBorder="1"/>
    <xf numFmtId="4" fontId="0" fillId="0" borderId="30" xfId="0" applyNumberFormat="1" applyBorder="1"/>
    <xf numFmtId="0" fontId="6" fillId="3" borderId="50" xfId="1" applyFont="1" applyFill="1" applyBorder="1" applyAlignment="1" applyProtection="1">
      <alignment horizontal="center" vertical="center" wrapText="1"/>
    </xf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6" fontId="7" fillId="0" borderId="7" xfId="3" applyNumberFormat="1" applyFont="1" applyBorder="1" applyAlignment="1">
      <alignment horizontal="right" vertical="center" wrapText="1"/>
    </xf>
    <xf numFmtId="4" fontId="0" fillId="0" borderId="42" xfId="0" applyNumberFormat="1" applyBorder="1"/>
    <xf numFmtId="2" fontId="1" fillId="3" borderId="3" xfId="5" applyNumberFormat="1" applyFill="1" applyBorder="1"/>
    <xf numFmtId="2" fontId="1" fillId="3" borderId="9" xfId="5" applyNumberFormat="1" applyFill="1" applyBorder="1"/>
    <xf numFmtId="4" fontId="9" fillId="5" borderId="19" xfId="0" applyNumberFormat="1" applyFont="1" applyFill="1" applyBorder="1" applyAlignment="1">
      <alignment horizontal="right" vertical="center" wrapText="1"/>
    </xf>
    <xf numFmtId="4" fontId="9" fillId="5" borderId="0" xfId="0" applyNumberFormat="1" applyFont="1" applyFill="1" applyAlignment="1">
      <alignment horizontal="right" vertical="center" wrapText="1"/>
    </xf>
    <xf numFmtId="4" fontId="9" fillId="5" borderId="22" xfId="0" applyNumberFormat="1" applyFont="1" applyFill="1" applyBorder="1" applyAlignment="1">
      <alignment horizontal="right" vertical="center" wrapText="1"/>
    </xf>
    <xf numFmtId="4" fontId="0" fillId="0" borderId="22" xfId="2" applyNumberFormat="1" applyFont="1" applyBorder="1" applyAlignment="1">
      <alignment horizontal="right"/>
    </xf>
    <xf numFmtId="0" fontId="6" fillId="0" borderId="54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7" fillId="3" borderId="36" xfId="1" applyFont="1" applyFill="1" applyBorder="1" applyAlignment="1" applyProtection="1">
      <alignment horizontal="center" vertical="center" wrapTex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0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/>
    <xf numFmtId="0" fontId="6" fillId="0" borderId="1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right" vertical="center" wrapText="1"/>
    </xf>
    <xf numFmtId="0" fontId="11" fillId="3" borderId="14" xfId="0" applyFont="1" applyFill="1" applyBorder="1"/>
    <xf numFmtId="0" fontId="8" fillId="0" borderId="1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right" vertical="center" wrapText="1"/>
    </xf>
    <xf numFmtId="0" fontId="11" fillId="3" borderId="39" xfId="0" applyFont="1" applyFill="1" applyBorder="1"/>
    <xf numFmtId="0" fontId="11" fillId="3" borderId="40" xfId="0" applyFont="1" applyFill="1" applyBorder="1"/>
    <xf numFmtId="0" fontId="9" fillId="5" borderId="17" xfId="0" applyFont="1" applyFill="1" applyBorder="1" applyAlignment="1">
      <alignment horizontal="right" vertical="center" wrapText="1"/>
    </xf>
    <xf numFmtId="0" fontId="11" fillId="3" borderId="41" xfId="0" applyFont="1" applyFill="1" applyBorder="1"/>
    <xf numFmtId="0" fontId="11" fillId="3" borderId="42" xfId="0" applyFont="1" applyFill="1" applyBorder="1"/>
    <xf numFmtId="0" fontId="11" fillId="0" borderId="3" xfId="0" applyFont="1" applyBorder="1"/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45" xfId="1" applyFont="1" applyFill="1" applyBorder="1" applyAlignment="1" applyProtection="1">
      <alignment horizontal="center" vertical="center" wrapText="1"/>
    </xf>
    <xf numFmtId="0" fontId="6" fillId="3" borderId="30" xfId="1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0" xfId="0" applyFont="1" applyBorder="1"/>
    <xf numFmtId="0" fontId="11" fillId="0" borderId="31" xfId="0" applyFont="1" applyBorder="1"/>
    <xf numFmtId="0" fontId="12" fillId="0" borderId="4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0" borderId="37" xfId="0" applyFont="1" applyBorder="1"/>
    <xf numFmtId="0" fontId="9" fillId="5" borderId="32" xfId="0" applyFont="1" applyFill="1" applyBorder="1" applyAlignment="1">
      <alignment horizontal="right" vertical="center" wrapText="1"/>
    </xf>
    <xf numFmtId="0" fontId="11" fillId="3" borderId="33" xfId="0" applyFont="1" applyFill="1" applyBorder="1"/>
    <xf numFmtId="0" fontId="11" fillId="0" borderId="30" xfId="0" applyFont="1" applyBorder="1"/>
    <xf numFmtId="0" fontId="9" fillId="5" borderId="39" xfId="0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horizontal="right" vertical="center" wrapText="1"/>
    </xf>
    <xf numFmtId="0" fontId="9" fillId="5" borderId="41" xfId="0" applyFont="1" applyFill="1" applyBorder="1" applyAlignment="1">
      <alignment horizontal="right" vertical="center" wrapText="1"/>
    </xf>
    <xf numFmtId="0" fontId="9" fillId="5" borderId="42" xfId="0" applyFont="1" applyFill="1" applyBorder="1" applyAlignment="1">
      <alignment horizontal="right" vertical="center" wrapText="1"/>
    </xf>
    <xf numFmtId="0" fontId="9" fillId="5" borderId="33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31" xfId="0" applyFont="1" applyFill="1" applyBorder="1"/>
  </cellXfs>
  <cellStyles count="6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  <cellStyle name="Normal 2 2" xfId="5" xr:uid="{C6160F6C-D163-4939-94D9-357951D327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tabSelected="1"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15">
        <v>1</v>
      </c>
      <c r="B9" s="91">
        <v>2</v>
      </c>
      <c r="C9" s="92"/>
      <c r="D9" s="93"/>
      <c r="E9" s="17">
        <v>3</v>
      </c>
      <c r="F9" s="17">
        <v>4</v>
      </c>
      <c r="G9" s="16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21">
        <v>5.48</v>
      </c>
      <c r="F10" s="34">
        <v>16966.59</v>
      </c>
      <c r="G10" s="35">
        <f t="shared" ref="G10:G38" si="0">F10*E10</f>
        <v>92976.91320000001</v>
      </c>
      <c r="H10" s="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22">
        <v>10.96</v>
      </c>
      <c r="F11" s="38">
        <v>9550.75</v>
      </c>
      <c r="G11" s="39">
        <f t="shared" si="0"/>
        <v>104676.22</v>
      </c>
      <c r="H11" s="4"/>
      <c r="I11" s="5"/>
    </row>
    <row r="12" spans="1:16" x14ac:dyDescent="0.25">
      <c r="A12" s="36">
        <v>3</v>
      </c>
      <c r="B12" s="95"/>
      <c r="C12" s="95"/>
      <c r="D12" s="37" t="s">
        <v>5</v>
      </c>
      <c r="E12" s="22">
        <v>54.78</v>
      </c>
      <c r="F12" s="38">
        <v>5120.5</v>
      </c>
      <c r="G12" s="39">
        <f t="shared" si="0"/>
        <v>280500.99</v>
      </c>
      <c r="H12" s="4"/>
      <c r="I12" s="5"/>
    </row>
    <row r="13" spans="1:16" x14ac:dyDescent="0.25">
      <c r="A13" s="36">
        <v>4</v>
      </c>
      <c r="B13" s="95"/>
      <c r="C13" s="95"/>
      <c r="D13" s="37" t="s">
        <v>6</v>
      </c>
      <c r="E13" s="22">
        <v>68.48</v>
      </c>
      <c r="F13" s="38">
        <v>3850</v>
      </c>
      <c r="G13" s="39">
        <f t="shared" si="0"/>
        <v>263648</v>
      </c>
      <c r="H13" s="4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22">
        <v>51.5</v>
      </c>
      <c r="F14" s="38">
        <v>3000</v>
      </c>
      <c r="G14" s="39">
        <f t="shared" si="0"/>
        <v>154500</v>
      </c>
      <c r="H14" s="4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4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4"/>
      <c r="I16" s="5"/>
    </row>
    <row r="17" spans="1:16" ht="15" customHeight="1" x14ac:dyDescent="0.25">
      <c r="A17" s="36">
        <v>8</v>
      </c>
      <c r="B17" s="100" t="s">
        <v>33</v>
      </c>
      <c r="C17" s="101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4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6534</v>
      </c>
      <c r="G18" s="39">
        <f t="shared" si="0"/>
        <v>0</v>
      </c>
      <c r="H18" s="4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0.42</v>
      </c>
      <c r="F19" s="38">
        <v>5072.84</v>
      </c>
      <c r="G19" s="39">
        <f t="shared" si="0"/>
        <v>2130.5927999999999</v>
      </c>
      <c r="H19" s="4"/>
      <c r="I19" s="5"/>
      <c r="N19" s="2"/>
    </row>
    <row r="20" spans="1:16" x14ac:dyDescent="0.25">
      <c r="A20" s="36">
        <v>11</v>
      </c>
      <c r="B20" s="104"/>
      <c r="C20" s="105"/>
      <c r="D20" s="37" t="s">
        <v>6</v>
      </c>
      <c r="E20" s="22">
        <v>0</v>
      </c>
      <c r="F20" s="38">
        <v>3695.09</v>
      </c>
      <c r="G20" s="39">
        <f t="shared" si="0"/>
        <v>0</v>
      </c>
      <c r="H20" s="4"/>
      <c r="I20" s="5"/>
    </row>
    <row r="21" spans="1:16" x14ac:dyDescent="0.25">
      <c r="A21" s="36">
        <v>12</v>
      </c>
      <c r="B21" s="100" t="s">
        <v>42</v>
      </c>
      <c r="C21" s="101"/>
      <c r="D21" s="37" t="s">
        <v>10</v>
      </c>
      <c r="E21" s="22">
        <v>0</v>
      </c>
      <c r="F21" s="38">
        <v>12582.16</v>
      </c>
      <c r="G21" s="39">
        <f t="shared" si="0"/>
        <v>0</v>
      </c>
      <c r="H21" s="4"/>
      <c r="I21" s="5"/>
    </row>
    <row r="22" spans="1:16" x14ac:dyDescent="0.25">
      <c r="A22" s="36">
        <v>13</v>
      </c>
      <c r="B22" s="102"/>
      <c r="C22" s="103"/>
      <c r="D22" s="37" t="s">
        <v>12</v>
      </c>
      <c r="E22" s="22">
        <v>0</v>
      </c>
      <c r="F22" s="38">
        <v>9464.59</v>
      </c>
      <c r="G22" s="39">
        <f t="shared" si="0"/>
        <v>0</v>
      </c>
      <c r="H22" s="4"/>
      <c r="I22" s="5"/>
    </row>
    <row r="23" spans="1:16" x14ac:dyDescent="0.25">
      <c r="A23" s="36">
        <v>14</v>
      </c>
      <c r="B23" s="102"/>
      <c r="C23" s="103"/>
      <c r="D23" s="37" t="s">
        <v>5</v>
      </c>
      <c r="E23" s="20">
        <v>2.89</v>
      </c>
      <c r="F23" s="38">
        <v>6534</v>
      </c>
      <c r="G23" s="39">
        <f t="shared" si="0"/>
        <v>18883.260000000002</v>
      </c>
      <c r="H23" s="4"/>
      <c r="I23" s="5"/>
      <c r="O23" s="2"/>
      <c r="P23" s="2"/>
    </row>
    <row r="24" spans="1:16" x14ac:dyDescent="0.25">
      <c r="A24" s="36">
        <v>15</v>
      </c>
      <c r="B24" s="102"/>
      <c r="C24" s="103"/>
      <c r="D24" s="37" t="s">
        <v>6</v>
      </c>
      <c r="E24" s="20">
        <v>2.89</v>
      </c>
      <c r="F24" s="38">
        <v>5072.84</v>
      </c>
      <c r="G24" s="39">
        <f t="shared" si="0"/>
        <v>14660.507600000001</v>
      </c>
      <c r="H24" s="4"/>
      <c r="I24" s="5"/>
      <c r="O24" s="2"/>
      <c r="P24" s="2"/>
    </row>
    <row r="25" spans="1:16" ht="15" customHeight="1" x14ac:dyDescent="0.25">
      <c r="A25" s="36">
        <v>16</v>
      </c>
      <c r="B25" s="102"/>
      <c r="C25" s="103"/>
      <c r="D25" s="37" t="s">
        <v>7</v>
      </c>
      <c r="E25" s="22">
        <v>0</v>
      </c>
      <c r="F25" s="38">
        <v>3695.09</v>
      </c>
      <c r="G25" s="39">
        <f t="shared" si="0"/>
        <v>0</v>
      </c>
      <c r="H25" s="4"/>
      <c r="I25" s="5"/>
      <c r="N25" s="2"/>
    </row>
    <row r="26" spans="1:16" x14ac:dyDescent="0.25">
      <c r="A26" s="36">
        <v>17</v>
      </c>
      <c r="B26" s="104"/>
      <c r="C26" s="105"/>
      <c r="D26" s="37" t="s">
        <v>41</v>
      </c>
      <c r="E26" s="20">
        <v>8.4700000000000006</v>
      </c>
      <c r="F26" s="38">
        <v>2751.84</v>
      </c>
      <c r="G26" s="39">
        <f t="shared" si="0"/>
        <v>23308.084800000004</v>
      </c>
      <c r="H26" s="4"/>
      <c r="I26" s="5"/>
    </row>
    <row r="27" spans="1:16" x14ac:dyDescent="0.25">
      <c r="A27" s="36">
        <v>18</v>
      </c>
      <c r="B27" s="100" t="s">
        <v>40</v>
      </c>
      <c r="C27" s="101"/>
      <c r="D27" s="37" t="s">
        <v>10</v>
      </c>
      <c r="E27" s="22">
        <v>0</v>
      </c>
      <c r="F27" s="38">
        <v>12582.16</v>
      </c>
      <c r="G27" s="39">
        <f t="shared" si="0"/>
        <v>0</v>
      </c>
      <c r="H27" s="4"/>
      <c r="I27" s="5"/>
    </row>
    <row r="28" spans="1:16" x14ac:dyDescent="0.25">
      <c r="A28" s="36">
        <v>19</v>
      </c>
      <c r="B28" s="102"/>
      <c r="C28" s="103"/>
      <c r="D28" s="37" t="s">
        <v>12</v>
      </c>
      <c r="E28" s="22">
        <v>0</v>
      </c>
      <c r="F28" s="38">
        <v>9464.59</v>
      </c>
      <c r="G28" s="39">
        <f t="shared" si="0"/>
        <v>0</v>
      </c>
      <c r="H28" s="4"/>
      <c r="I28" s="5"/>
    </row>
    <row r="29" spans="1:16" x14ac:dyDescent="0.25">
      <c r="A29" s="36">
        <v>20</v>
      </c>
      <c r="B29" s="102"/>
      <c r="C29" s="103"/>
      <c r="D29" s="37" t="s">
        <v>5</v>
      </c>
      <c r="E29" s="22">
        <v>0</v>
      </c>
      <c r="F29" s="38">
        <v>6534</v>
      </c>
      <c r="G29" s="39">
        <f t="shared" si="0"/>
        <v>0</v>
      </c>
      <c r="H29" s="4"/>
      <c r="I29" s="5"/>
      <c r="O29" s="2"/>
      <c r="P29" s="2"/>
    </row>
    <row r="30" spans="1:16" x14ac:dyDescent="0.25">
      <c r="A30" s="36">
        <v>21</v>
      </c>
      <c r="B30" s="102"/>
      <c r="C30" s="103"/>
      <c r="D30" s="37" t="s">
        <v>6</v>
      </c>
      <c r="E30" s="22">
        <v>0</v>
      </c>
      <c r="F30" s="38">
        <v>5072.84</v>
      </c>
      <c r="G30" s="39">
        <f t="shared" si="0"/>
        <v>0</v>
      </c>
      <c r="H30" s="4"/>
      <c r="I30" s="5"/>
      <c r="O30" s="2"/>
      <c r="P30" s="2"/>
    </row>
    <row r="31" spans="1:16" ht="15" customHeight="1" x14ac:dyDescent="0.25">
      <c r="A31" s="36">
        <v>22</v>
      </c>
      <c r="B31" s="102"/>
      <c r="C31" s="103"/>
      <c r="D31" s="37" t="s">
        <v>7</v>
      </c>
      <c r="E31" s="22">
        <v>0</v>
      </c>
      <c r="F31" s="38">
        <v>3695.09</v>
      </c>
      <c r="G31" s="39">
        <f t="shared" si="0"/>
        <v>0</v>
      </c>
      <c r="H31" s="4"/>
      <c r="I31" s="5"/>
    </row>
    <row r="32" spans="1:16" ht="15" customHeight="1" x14ac:dyDescent="0.25">
      <c r="A32" s="36">
        <v>23</v>
      </c>
      <c r="B32" s="104"/>
      <c r="C32" s="105"/>
      <c r="D32" s="37" t="s">
        <v>41</v>
      </c>
      <c r="E32" s="22">
        <v>6.04</v>
      </c>
      <c r="F32" s="38">
        <v>2751.84</v>
      </c>
      <c r="G32" s="39">
        <f t="shared" si="0"/>
        <v>16621.113600000001</v>
      </c>
      <c r="H32" s="4"/>
      <c r="I32" s="5"/>
    </row>
    <row r="33" spans="1:9" ht="15" customHeight="1" x14ac:dyDescent="0.25">
      <c r="A33" s="36">
        <v>24</v>
      </c>
      <c r="B33" s="106" t="s">
        <v>18</v>
      </c>
      <c r="C33" s="95" t="s">
        <v>15</v>
      </c>
      <c r="D33" s="96"/>
      <c r="E33" s="22">
        <v>1043.3399999999999</v>
      </c>
      <c r="F33" s="38">
        <v>2480</v>
      </c>
      <c r="G33" s="39">
        <f t="shared" si="0"/>
        <v>2587483.1999999997</v>
      </c>
      <c r="H33" s="4"/>
      <c r="I33" s="5"/>
    </row>
    <row r="34" spans="1:9" ht="15" customHeight="1" x14ac:dyDescent="0.25">
      <c r="A34" s="36">
        <v>25</v>
      </c>
      <c r="B34" s="106"/>
      <c r="C34" s="95" t="s">
        <v>16</v>
      </c>
      <c r="D34" s="96"/>
      <c r="E34" s="22">
        <v>0</v>
      </c>
      <c r="F34" s="38">
        <v>1965.21</v>
      </c>
      <c r="G34" s="39">
        <f t="shared" si="0"/>
        <v>0</v>
      </c>
      <c r="H34" s="4"/>
      <c r="I34" s="5"/>
    </row>
    <row r="35" spans="1:9" ht="15" customHeight="1" x14ac:dyDescent="0.25">
      <c r="A35" s="36">
        <v>26</v>
      </c>
      <c r="B35" s="106"/>
      <c r="C35" s="95" t="s">
        <v>17</v>
      </c>
      <c r="D35" s="95"/>
      <c r="E35" s="23">
        <v>0</v>
      </c>
      <c r="F35" s="40">
        <v>1755.58</v>
      </c>
      <c r="G35" s="39">
        <f t="shared" si="0"/>
        <v>0</v>
      </c>
      <c r="H35" s="4"/>
      <c r="I35" s="5"/>
    </row>
    <row r="36" spans="1:9" ht="15" customHeight="1" x14ac:dyDescent="0.25">
      <c r="A36" s="36">
        <v>27</v>
      </c>
      <c r="B36" s="106" t="s">
        <v>43</v>
      </c>
      <c r="C36" s="95" t="s">
        <v>15</v>
      </c>
      <c r="D36" s="96"/>
      <c r="E36" s="22">
        <v>22.06</v>
      </c>
      <c r="F36" s="38">
        <v>1570</v>
      </c>
      <c r="G36" s="39">
        <f t="shared" si="0"/>
        <v>34634.199999999997</v>
      </c>
      <c r="H36" s="4"/>
      <c r="I36" s="5"/>
    </row>
    <row r="37" spans="1:9" ht="15" customHeight="1" x14ac:dyDescent="0.25">
      <c r="A37" s="36">
        <v>28</v>
      </c>
      <c r="B37" s="106"/>
      <c r="C37" s="95" t="s">
        <v>16</v>
      </c>
      <c r="D37" s="96"/>
      <c r="E37" s="22">
        <v>0</v>
      </c>
      <c r="F37" s="38">
        <v>1177.23</v>
      </c>
      <c r="G37" s="39">
        <f t="shared" si="0"/>
        <v>0</v>
      </c>
      <c r="H37" s="4"/>
      <c r="I37" s="5"/>
    </row>
    <row r="38" spans="1:9" ht="15" customHeight="1" thickBot="1" x14ac:dyDescent="0.3">
      <c r="A38" s="44">
        <v>29</v>
      </c>
      <c r="B38" s="115"/>
      <c r="C38" s="108" t="s">
        <v>17</v>
      </c>
      <c r="D38" s="108"/>
      <c r="E38" s="24">
        <v>0</v>
      </c>
      <c r="F38" s="42">
        <v>928.16</v>
      </c>
      <c r="G38" s="43">
        <f t="shared" si="0"/>
        <v>0</v>
      </c>
      <c r="H38" s="6"/>
      <c r="I38" s="7"/>
    </row>
    <row r="39" spans="1:9" ht="15" customHeight="1" x14ac:dyDescent="0.25">
      <c r="A39" s="116" t="s">
        <v>35</v>
      </c>
      <c r="B39" s="117"/>
      <c r="C39" s="117"/>
      <c r="D39" s="118"/>
      <c r="E39" s="25">
        <f>SUM(E10:E32)</f>
        <v>211.90999999999994</v>
      </c>
      <c r="F39" s="49"/>
      <c r="G39" s="50">
        <f>SUM(G10:G32)</f>
        <v>971905.68200000003</v>
      </c>
      <c r="H39" s="112" t="s">
        <v>20</v>
      </c>
      <c r="I39" s="56"/>
    </row>
    <row r="40" spans="1:9" ht="15" customHeight="1" thickBot="1" x14ac:dyDescent="0.3">
      <c r="A40" s="119" t="s">
        <v>36</v>
      </c>
      <c r="B40" s="120"/>
      <c r="C40" s="120"/>
      <c r="D40" s="121"/>
      <c r="E40" s="26">
        <f>SUM(E33:E37)</f>
        <v>1065.3999999999999</v>
      </c>
      <c r="F40" s="27"/>
      <c r="G40" s="51">
        <f>SUM(G33:G37)</f>
        <v>2622117.4</v>
      </c>
      <c r="H40" s="113"/>
      <c r="I40" s="7"/>
    </row>
    <row r="41" spans="1:9" ht="15.75" customHeight="1" thickBot="1" x14ac:dyDescent="0.3">
      <c r="A41" s="109" t="s">
        <v>19</v>
      </c>
      <c r="B41" s="110"/>
      <c r="C41" s="110"/>
      <c r="D41" s="110"/>
      <c r="E41" s="27">
        <f>SUM(E39:E40)</f>
        <v>1277.3099999999997</v>
      </c>
      <c r="F41" s="27"/>
      <c r="G41" s="52">
        <f>SUM(G39:G40)</f>
        <v>3594023.0819999999</v>
      </c>
      <c r="H41" s="114"/>
      <c r="I41" s="57"/>
    </row>
    <row r="42" spans="1:9" ht="27.75" customHeight="1" x14ac:dyDescent="0.25">
      <c r="A42" s="111" t="s">
        <v>23</v>
      </c>
      <c r="B42" s="111"/>
      <c r="C42" s="111"/>
      <c r="D42" s="111"/>
      <c r="E42" s="111"/>
      <c r="F42" s="111"/>
      <c r="G42" s="111"/>
      <c r="H42" s="111"/>
      <c r="I42" s="111"/>
    </row>
    <row r="44" spans="1:9" x14ac:dyDescent="0.25">
      <c r="G44" s="107" t="s">
        <v>31</v>
      </c>
      <c r="H44" s="107"/>
      <c r="I44" s="107"/>
    </row>
  </sheetData>
  <mergeCells count="34"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D91E-9815-48B0-9B82-8F9F50C8A261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67">
        <v>0</v>
      </c>
      <c r="F10" s="34">
        <v>16966.59</v>
      </c>
      <c r="G10" s="35">
        <f t="shared" ref="G10:G30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68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68">
        <v>11.71</v>
      </c>
      <c r="F12" s="38">
        <v>5120.5</v>
      </c>
      <c r="G12" s="39">
        <f t="shared" si="0"/>
        <v>59961.055000000008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68">
        <v>23.43</v>
      </c>
      <c r="F13" s="38">
        <v>3850</v>
      </c>
      <c r="G13" s="39">
        <f t="shared" si="0"/>
        <v>90205.5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68">
        <v>35.14</v>
      </c>
      <c r="F14" s="38">
        <v>3000</v>
      </c>
      <c r="G14" s="39">
        <f t="shared" si="0"/>
        <v>105420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33</v>
      </c>
      <c r="C17" s="9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68">
        <v>1.88</v>
      </c>
      <c r="F19" s="38">
        <v>5072.84</v>
      </c>
      <c r="G19" s="39">
        <f t="shared" si="0"/>
        <v>9536.9391999999989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68">
        <v>2.2999999999999998</v>
      </c>
      <c r="F20" s="38">
        <v>3695.09</v>
      </c>
      <c r="G20" s="39">
        <f t="shared" si="0"/>
        <v>8498.7070000000003</v>
      </c>
      <c r="H20" s="59"/>
      <c r="I20" s="5"/>
    </row>
    <row r="21" spans="1:16" ht="15" customHeight="1" x14ac:dyDescent="0.25">
      <c r="A21" s="36">
        <v>12</v>
      </c>
      <c r="B21" s="95" t="s">
        <v>34</v>
      </c>
      <c r="C21" s="95"/>
      <c r="D21" s="37" t="s">
        <v>10</v>
      </c>
      <c r="E21" s="68">
        <v>3.45</v>
      </c>
      <c r="F21" s="38">
        <v>11756.25</v>
      </c>
      <c r="G21" s="39">
        <f t="shared" si="0"/>
        <v>40559.0625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12</v>
      </c>
      <c r="E22" s="68">
        <v>6.9</v>
      </c>
      <c r="F22" s="38">
        <v>8143.66</v>
      </c>
      <c r="G22" s="39">
        <f t="shared" si="0"/>
        <v>56191.254000000001</v>
      </c>
      <c r="H22" s="59"/>
      <c r="I22" s="5"/>
    </row>
    <row r="23" spans="1:16" x14ac:dyDescent="0.25">
      <c r="A23" s="36">
        <v>14</v>
      </c>
      <c r="B23" s="95"/>
      <c r="C23" s="95"/>
      <c r="D23" s="37" t="s">
        <v>5</v>
      </c>
      <c r="E23" s="68">
        <v>62.09</v>
      </c>
      <c r="F23" s="38">
        <v>5289.16</v>
      </c>
      <c r="G23" s="39">
        <f t="shared" si="0"/>
        <v>328403.94440000004</v>
      </c>
      <c r="H23" s="59"/>
      <c r="I23" s="5"/>
      <c r="O23" s="2"/>
      <c r="P23" s="2"/>
    </row>
    <row r="24" spans="1:16" x14ac:dyDescent="0.25">
      <c r="A24" s="36">
        <v>15</v>
      </c>
      <c r="B24" s="95"/>
      <c r="C24" s="95"/>
      <c r="D24" s="37" t="s">
        <v>6</v>
      </c>
      <c r="E24" s="68">
        <v>75.88</v>
      </c>
      <c r="F24" s="38">
        <v>3776.66</v>
      </c>
      <c r="G24" s="39">
        <f t="shared" si="0"/>
        <v>286572.9608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 t="s">
        <v>18</v>
      </c>
      <c r="C25" s="95" t="s">
        <v>15</v>
      </c>
      <c r="D25" s="95"/>
      <c r="E25" s="22">
        <v>907.88</v>
      </c>
      <c r="F25" s="38">
        <v>2480</v>
      </c>
      <c r="G25" s="39">
        <f t="shared" si="0"/>
        <v>2251542.4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16</v>
      </c>
      <c r="D26" s="95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/>
      <c r="C27" s="95" t="s">
        <v>17</v>
      </c>
      <c r="D27" s="95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106" t="s">
        <v>43</v>
      </c>
      <c r="C28" s="95" t="s">
        <v>15</v>
      </c>
      <c r="D28" s="96"/>
      <c r="E28" s="22">
        <v>149.57</v>
      </c>
      <c r="F28" s="38">
        <v>1570</v>
      </c>
      <c r="G28" s="39">
        <f t="shared" si="0"/>
        <v>234824.9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150" t="s">
        <v>35</v>
      </c>
      <c r="B31" s="151"/>
      <c r="C31" s="151"/>
      <c r="D31" s="152"/>
      <c r="E31" s="69">
        <f>SUM(E10:E24)</f>
        <v>222.78</v>
      </c>
      <c r="F31" s="70"/>
      <c r="G31" s="71">
        <f>SUM(G10:G24)</f>
        <v>985349.42290000012</v>
      </c>
      <c r="H31" s="127" t="s">
        <v>20</v>
      </c>
      <c r="I31" s="72"/>
    </row>
    <row r="32" spans="1:16" ht="15" customHeight="1" thickBot="1" x14ac:dyDescent="0.3">
      <c r="A32" s="119" t="s">
        <v>36</v>
      </c>
      <c r="B32" s="147"/>
      <c r="C32" s="147"/>
      <c r="D32" s="148"/>
      <c r="E32" s="26">
        <f>SUM(E25:E30)</f>
        <v>1057.45</v>
      </c>
      <c r="F32" s="27"/>
      <c r="G32" s="51">
        <f>SUM(G25:G30)</f>
        <v>2486367.2999999998</v>
      </c>
      <c r="H32" s="127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1280.23</v>
      </c>
      <c r="F33" s="27"/>
      <c r="G33" s="52">
        <f>SUM(G31:G32)</f>
        <v>3471716.7228999999</v>
      </c>
      <c r="H33" s="128"/>
      <c r="I33" s="57"/>
    </row>
    <row r="34" spans="1:9" ht="27.75" customHeight="1" x14ac:dyDescent="0.25">
      <c r="A34" s="111" t="s">
        <v>23</v>
      </c>
      <c r="B34" s="111"/>
      <c r="C34" s="111"/>
      <c r="D34" s="111"/>
      <c r="E34" s="111"/>
      <c r="F34" s="111"/>
      <c r="G34" s="111"/>
      <c r="H34" s="111"/>
      <c r="I34" s="111"/>
    </row>
    <row r="36" spans="1:9" x14ac:dyDescent="0.25">
      <c r="F36" s="107" t="s">
        <v>31</v>
      </c>
      <c r="G36" s="107"/>
      <c r="H36" s="107"/>
      <c r="I36" s="107"/>
    </row>
  </sheetData>
  <mergeCells count="33"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799A-F699-48EF-8A26-C06541B089FC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67">
        <v>3.67</v>
      </c>
      <c r="F10" s="34">
        <v>16966.59</v>
      </c>
      <c r="G10" s="35">
        <f t="shared" ref="G10:G30" si="0">F10*E10</f>
        <v>62267.385300000002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68">
        <v>11.05</v>
      </c>
      <c r="F11" s="38">
        <v>9550.75</v>
      </c>
      <c r="G11" s="39">
        <f t="shared" si="0"/>
        <v>105535.78750000001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68">
        <v>51.52</v>
      </c>
      <c r="F12" s="38">
        <v>5120.5</v>
      </c>
      <c r="G12" s="39">
        <f t="shared" si="0"/>
        <v>263808.16000000003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68">
        <v>66.28</v>
      </c>
      <c r="F13" s="38">
        <v>3850</v>
      </c>
      <c r="G13" s="39">
        <f t="shared" si="0"/>
        <v>255178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68">
        <v>84.75</v>
      </c>
      <c r="F14" s="38">
        <v>3000</v>
      </c>
      <c r="G14" s="39">
        <f t="shared" si="0"/>
        <v>254250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33</v>
      </c>
      <c r="C17" s="9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68">
        <v>40.049999999999997</v>
      </c>
      <c r="F19" s="38">
        <v>5072.84</v>
      </c>
      <c r="G19" s="39">
        <f t="shared" si="0"/>
        <v>203167.242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68">
        <v>44.87</v>
      </c>
      <c r="F20" s="38">
        <v>3695.09</v>
      </c>
      <c r="G20" s="39">
        <f t="shared" si="0"/>
        <v>165798.68830000001</v>
      </c>
      <c r="H20" s="59"/>
      <c r="I20" s="5"/>
    </row>
    <row r="21" spans="1:16" ht="15" customHeight="1" x14ac:dyDescent="0.25">
      <c r="A21" s="36">
        <v>12</v>
      </c>
      <c r="B21" s="95" t="s">
        <v>34</v>
      </c>
      <c r="C21" s="95"/>
      <c r="D21" s="37" t="s">
        <v>10</v>
      </c>
      <c r="E21" s="68">
        <v>1.84</v>
      </c>
      <c r="F21" s="38">
        <v>11756.25</v>
      </c>
      <c r="G21" s="39">
        <f t="shared" si="0"/>
        <v>21631.5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12</v>
      </c>
      <c r="E22" s="68">
        <v>6.03</v>
      </c>
      <c r="F22" s="38">
        <v>8143.66</v>
      </c>
      <c r="G22" s="39">
        <f t="shared" si="0"/>
        <v>49106.269800000002</v>
      </c>
      <c r="H22" s="59"/>
      <c r="I22" s="5"/>
    </row>
    <row r="23" spans="1:16" x14ac:dyDescent="0.25">
      <c r="A23" s="36">
        <v>14</v>
      </c>
      <c r="B23" s="95"/>
      <c r="C23" s="95"/>
      <c r="D23" s="37" t="s">
        <v>5</v>
      </c>
      <c r="E23" s="68">
        <v>36.619999999999997</v>
      </c>
      <c r="F23" s="38">
        <v>5289.16</v>
      </c>
      <c r="G23" s="39">
        <f t="shared" si="0"/>
        <v>193689.03919999997</v>
      </c>
      <c r="H23" s="59"/>
      <c r="I23" s="5"/>
      <c r="O23" s="2"/>
      <c r="P23" s="2"/>
    </row>
    <row r="24" spans="1:16" x14ac:dyDescent="0.25">
      <c r="A24" s="36">
        <v>15</v>
      </c>
      <c r="B24" s="95"/>
      <c r="C24" s="95"/>
      <c r="D24" s="37" t="s">
        <v>6</v>
      </c>
      <c r="E24" s="68">
        <v>47.06</v>
      </c>
      <c r="F24" s="38">
        <v>3776.66</v>
      </c>
      <c r="G24" s="39">
        <f t="shared" si="0"/>
        <v>177729.61960000001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 t="s">
        <v>18</v>
      </c>
      <c r="C25" s="95" t="s">
        <v>15</v>
      </c>
      <c r="D25" s="95"/>
      <c r="E25" s="22">
        <v>925.16</v>
      </c>
      <c r="F25" s="38">
        <v>2480</v>
      </c>
      <c r="G25" s="39">
        <f t="shared" si="0"/>
        <v>2294396.7999999998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16</v>
      </c>
      <c r="D26" s="95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/>
      <c r="C27" s="95" t="s">
        <v>17</v>
      </c>
      <c r="D27" s="95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106" t="s">
        <v>43</v>
      </c>
      <c r="C28" s="95" t="s">
        <v>15</v>
      </c>
      <c r="D28" s="96"/>
      <c r="E28" s="22">
        <v>283.82</v>
      </c>
      <c r="F28" s="38">
        <v>1570</v>
      </c>
      <c r="G28" s="39">
        <f t="shared" si="0"/>
        <v>445597.39999999997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36">
        <v>21</v>
      </c>
      <c r="B30" s="115"/>
      <c r="C30" s="108" t="s">
        <v>17</v>
      </c>
      <c r="D30" s="108"/>
      <c r="E30" s="24">
        <v>0</v>
      </c>
      <c r="F30" s="42">
        <v>928.16</v>
      </c>
      <c r="G30" s="47">
        <f t="shared" si="0"/>
        <v>0</v>
      </c>
      <c r="H30" s="60"/>
      <c r="I30" s="7"/>
      <c r="O30" s="2"/>
      <c r="P30" s="2"/>
    </row>
    <row r="31" spans="1:16" ht="15" customHeight="1" x14ac:dyDescent="0.25">
      <c r="A31" s="116" t="s">
        <v>35</v>
      </c>
      <c r="B31" s="145"/>
      <c r="C31" s="145"/>
      <c r="D31" s="146"/>
      <c r="E31" s="25">
        <f>SUM(E10:E24)</f>
        <v>393.73999999999995</v>
      </c>
      <c r="F31" s="49"/>
      <c r="G31" s="50">
        <f>SUM(G10:G24)</f>
        <v>1752161.6917000001</v>
      </c>
      <c r="H31" s="112" t="s">
        <v>20</v>
      </c>
      <c r="I31" s="56"/>
    </row>
    <row r="32" spans="1:16" ht="15" customHeight="1" thickBot="1" x14ac:dyDescent="0.3">
      <c r="A32" s="119" t="s">
        <v>36</v>
      </c>
      <c r="B32" s="147"/>
      <c r="C32" s="147"/>
      <c r="D32" s="148"/>
      <c r="E32" s="26">
        <f>SUM(E25:E30)</f>
        <v>1208.98</v>
      </c>
      <c r="F32" s="27"/>
      <c r="G32" s="51">
        <f>SUM(G25:G30)</f>
        <v>2739994.1999999997</v>
      </c>
      <c r="H32" s="113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1602.72</v>
      </c>
      <c r="F33" s="27"/>
      <c r="G33" s="52">
        <f>SUM(G31:G32)</f>
        <v>4492155.8916999996</v>
      </c>
      <c r="H33" s="114"/>
      <c r="I33" s="57"/>
    </row>
    <row r="34" spans="1:9" ht="27.75" customHeight="1" x14ac:dyDescent="0.25">
      <c r="A34" s="111" t="s">
        <v>23</v>
      </c>
      <c r="B34" s="111"/>
      <c r="C34" s="111"/>
      <c r="D34" s="111"/>
      <c r="E34" s="111"/>
      <c r="F34" s="111"/>
      <c r="G34" s="111"/>
      <c r="H34" s="111"/>
      <c r="I34" s="111"/>
    </row>
    <row r="36" spans="1:9" x14ac:dyDescent="0.25">
      <c r="F36" s="107" t="s">
        <v>31</v>
      </c>
      <c r="G36" s="107"/>
      <c r="H36" s="107"/>
      <c r="I36" s="107"/>
    </row>
  </sheetData>
  <mergeCells count="33"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5179-DD5B-49F5-8F16-FD76EDD9CA43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67">
        <v>2.21</v>
      </c>
      <c r="F10" s="34">
        <v>16966.59</v>
      </c>
      <c r="G10" s="35">
        <f t="shared" ref="G10:G30" si="0">F10*E10</f>
        <v>37496.1639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68">
        <v>6.64</v>
      </c>
      <c r="F11" s="38">
        <v>9550.75</v>
      </c>
      <c r="G11" s="39">
        <f t="shared" si="0"/>
        <v>63416.979999999996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68">
        <v>28.01</v>
      </c>
      <c r="F12" s="38">
        <v>5120.5</v>
      </c>
      <c r="G12" s="39">
        <f t="shared" si="0"/>
        <v>143425.20500000002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68">
        <v>45.52</v>
      </c>
      <c r="F13" s="38">
        <v>3850</v>
      </c>
      <c r="G13" s="39">
        <f t="shared" si="0"/>
        <v>175252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68">
        <v>69.78</v>
      </c>
      <c r="F14" s="38">
        <v>3000</v>
      </c>
      <c r="G14" s="39">
        <f t="shared" si="0"/>
        <v>209340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33</v>
      </c>
      <c r="C17" s="9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68">
        <v>1.37</v>
      </c>
      <c r="F19" s="38">
        <v>5072.84</v>
      </c>
      <c r="G19" s="39">
        <f t="shared" si="0"/>
        <v>6949.7908000000007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68">
        <v>1.37</v>
      </c>
      <c r="F20" s="38">
        <v>3695.09</v>
      </c>
      <c r="G20" s="39">
        <f t="shared" si="0"/>
        <v>5062.2733000000007</v>
      </c>
      <c r="H20" s="59"/>
      <c r="I20" s="5"/>
    </row>
    <row r="21" spans="1:16" ht="15" customHeight="1" x14ac:dyDescent="0.25">
      <c r="A21" s="36">
        <v>12</v>
      </c>
      <c r="B21" s="95" t="s">
        <v>34</v>
      </c>
      <c r="C21" s="95"/>
      <c r="D21" s="37" t="s">
        <v>10</v>
      </c>
      <c r="E21" s="68">
        <v>0</v>
      </c>
      <c r="F21" s="38">
        <v>11756.25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12</v>
      </c>
      <c r="E22" s="68">
        <v>1.01</v>
      </c>
      <c r="F22" s="38">
        <v>8143.66</v>
      </c>
      <c r="G22" s="39">
        <f t="shared" si="0"/>
        <v>8225.0966000000008</v>
      </c>
      <c r="H22" s="59"/>
      <c r="I22" s="5"/>
    </row>
    <row r="23" spans="1:16" x14ac:dyDescent="0.25">
      <c r="A23" s="36">
        <v>14</v>
      </c>
      <c r="B23" s="95"/>
      <c r="C23" s="95"/>
      <c r="D23" s="37" t="s">
        <v>5</v>
      </c>
      <c r="E23" s="68">
        <v>19.16</v>
      </c>
      <c r="F23" s="38">
        <v>5289.16</v>
      </c>
      <c r="G23" s="39">
        <f t="shared" si="0"/>
        <v>101340.30559999999</v>
      </c>
      <c r="H23" s="59"/>
      <c r="I23" s="5"/>
      <c r="O23" s="2"/>
      <c r="P23" s="2"/>
    </row>
    <row r="24" spans="1:16" x14ac:dyDescent="0.25">
      <c r="A24" s="36">
        <v>15</v>
      </c>
      <c r="B24" s="95"/>
      <c r="C24" s="95"/>
      <c r="D24" s="37" t="s">
        <v>6</v>
      </c>
      <c r="E24" s="68">
        <v>22.65</v>
      </c>
      <c r="F24" s="38">
        <v>3776.66</v>
      </c>
      <c r="G24" s="39">
        <f t="shared" si="0"/>
        <v>85541.348999999987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 t="s">
        <v>18</v>
      </c>
      <c r="C25" s="95" t="s">
        <v>15</v>
      </c>
      <c r="D25" s="95"/>
      <c r="E25" s="22">
        <v>395.43</v>
      </c>
      <c r="F25" s="38">
        <v>2480</v>
      </c>
      <c r="G25" s="39">
        <f t="shared" si="0"/>
        <v>980666.4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16</v>
      </c>
      <c r="D26" s="95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/>
      <c r="C27" s="95" t="s">
        <v>17</v>
      </c>
      <c r="D27" s="95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106" t="s">
        <v>43</v>
      </c>
      <c r="C28" s="95" t="s">
        <v>15</v>
      </c>
      <c r="D28" s="96"/>
      <c r="E28" s="22">
        <v>85.09</v>
      </c>
      <c r="F28" s="38">
        <v>1570</v>
      </c>
      <c r="G28" s="39">
        <f t="shared" si="0"/>
        <v>133591.30000000002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116" t="s">
        <v>35</v>
      </c>
      <c r="B31" s="145"/>
      <c r="C31" s="145"/>
      <c r="D31" s="146"/>
      <c r="E31" s="25">
        <f>SUM(E10:E24)</f>
        <v>197.72</v>
      </c>
      <c r="F31" s="49"/>
      <c r="G31" s="50">
        <f>SUM(G10:G24)</f>
        <v>836049.1642</v>
      </c>
      <c r="H31" s="112" t="s">
        <v>20</v>
      </c>
      <c r="I31" s="56"/>
    </row>
    <row r="32" spans="1:16" ht="15" customHeight="1" thickBot="1" x14ac:dyDescent="0.3">
      <c r="A32" s="119" t="s">
        <v>36</v>
      </c>
      <c r="B32" s="147"/>
      <c r="C32" s="147"/>
      <c r="D32" s="148"/>
      <c r="E32" s="26">
        <f>SUM(E25:E30)</f>
        <v>480.52</v>
      </c>
      <c r="F32" s="27"/>
      <c r="G32" s="51">
        <f>SUM(G25:G30)</f>
        <v>1114257.7</v>
      </c>
      <c r="H32" s="113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678.24</v>
      </c>
      <c r="F33" s="27"/>
      <c r="G33" s="52">
        <f>SUM(G31:G32)</f>
        <v>1950306.8642</v>
      </c>
      <c r="H33" s="114"/>
      <c r="I33" s="57"/>
    </row>
    <row r="34" spans="1:9" ht="27.75" customHeight="1" x14ac:dyDescent="0.25">
      <c r="A34" s="111" t="s">
        <v>23</v>
      </c>
      <c r="B34" s="111"/>
      <c r="C34" s="111"/>
      <c r="D34" s="111"/>
      <c r="E34" s="111"/>
      <c r="F34" s="111"/>
      <c r="G34" s="111"/>
      <c r="H34" s="111"/>
      <c r="I34" s="111"/>
    </row>
    <row r="36" spans="1:9" x14ac:dyDescent="0.25">
      <c r="F36" s="107" t="s">
        <v>31</v>
      </c>
      <c r="G36" s="107"/>
      <c r="H36" s="107"/>
      <c r="I36" s="107"/>
    </row>
  </sheetData>
  <mergeCells count="33"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59CD-80B5-4F14-B599-D9632E7715B7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94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4</v>
      </c>
      <c r="E11" s="68">
        <v>1.73</v>
      </c>
      <c r="F11" s="38">
        <v>13321</v>
      </c>
      <c r="G11" s="39">
        <f t="shared" ref="G11:G37" si="0">F11*E11</f>
        <v>23045.329999999998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68">
        <v>10.38</v>
      </c>
      <c r="F12" s="38">
        <v>11341.91</v>
      </c>
      <c r="G12" s="39">
        <f t="shared" si="0"/>
        <v>117729.0258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68">
        <v>12.11</v>
      </c>
      <c r="F13" s="38">
        <v>7531.34</v>
      </c>
      <c r="G13" s="39">
        <f t="shared" si="0"/>
        <v>91204.527399999992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68">
        <v>13.84</v>
      </c>
      <c r="F14" s="38">
        <v>4495.34</v>
      </c>
      <c r="G14" s="39">
        <f t="shared" si="0"/>
        <v>62215.505600000004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5"/>
      <c r="D17" s="37" t="s">
        <v>10</v>
      </c>
      <c r="E17" s="68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68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68">
        <v>3.07</v>
      </c>
      <c r="F19" s="38">
        <v>5120.5</v>
      </c>
      <c r="G19" s="39">
        <f t="shared" si="0"/>
        <v>15719.934999999999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68">
        <v>4.29</v>
      </c>
      <c r="F20" s="38">
        <v>3850</v>
      </c>
      <c r="G20" s="39">
        <f t="shared" si="0"/>
        <v>16516.5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7</v>
      </c>
      <c r="E21" s="68">
        <v>4.91</v>
      </c>
      <c r="F21" s="38">
        <v>3000</v>
      </c>
      <c r="G21" s="39">
        <f t="shared" si="0"/>
        <v>14730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5"/>
      <c r="C23" s="9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33</v>
      </c>
      <c r="C24" s="95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68">
        <v>0.97</v>
      </c>
      <c r="F26" s="38">
        <v>5072.84</v>
      </c>
      <c r="G26" s="39">
        <f t="shared" si="0"/>
        <v>4920.6548000000003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68">
        <v>1.45</v>
      </c>
      <c r="F27" s="38">
        <v>3695.09</v>
      </c>
      <c r="G27" s="39">
        <f t="shared" si="0"/>
        <v>5357.8805000000002</v>
      </c>
      <c r="H27" s="59"/>
      <c r="I27" s="5"/>
    </row>
    <row r="28" spans="1:16" x14ac:dyDescent="0.25">
      <c r="A28" s="36">
        <v>19</v>
      </c>
      <c r="B28" s="95" t="s">
        <v>34</v>
      </c>
      <c r="C28" s="95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95"/>
      <c r="C29" s="95"/>
      <c r="D29" s="37" t="s">
        <v>12</v>
      </c>
      <c r="E29" s="68">
        <v>0.6</v>
      </c>
      <c r="F29" s="38">
        <v>8143.66</v>
      </c>
      <c r="G29" s="39">
        <f t="shared" si="0"/>
        <v>4886.1959999999999</v>
      </c>
      <c r="H29" s="59"/>
      <c r="I29" s="5"/>
      <c r="O29" s="2"/>
      <c r="P29" s="2"/>
    </row>
    <row r="30" spans="1:16" x14ac:dyDescent="0.25">
      <c r="A30" s="36">
        <v>21</v>
      </c>
      <c r="B30" s="95"/>
      <c r="C30" s="95"/>
      <c r="D30" s="37" t="s">
        <v>5</v>
      </c>
      <c r="E30" s="68">
        <v>9.9600000000000009</v>
      </c>
      <c r="F30" s="38">
        <v>5289.16</v>
      </c>
      <c r="G30" s="39">
        <f t="shared" si="0"/>
        <v>52680.033600000002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95"/>
      <c r="C31" s="95"/>
      <c r="D31" s="37" t="s">
        <v>6</v>
      </c>
      <c r="E31" s="68">
        <v>11.35</v>
      </c>
      <c r="F31" s="38">
        <v>3776.66</v>
      </c>
      <c r="G31" s="39">
        <f t="shared" si="0"/>
        <v>42865.091</v>
      </c>
      <c r="H31" s="59"/>
      <c r="I31" s="5"/>
    </row>
    <row r="32" spans="1:16" ht="15" customHeight="1" x14ac:dyDescent="0.25">
      <c r="A32" s="36">
        <v>23</v>
      </c>
      <c r="B32" s="106" t="s">
        <v>18</v>
      </c>
      <c r="C32" s="95" t="s">
        <v>15</v>
      </c>
      <c r="D32" s="95"/>
      <c r="E32" s="22">
        <v>538.17999999999995</v>
      </c>
      <c r="F32" s="38">
        <v>2480</v>
      </c>
      <c r="G32" s="39">
        <f t="shared" si="0"/>
        <v>1334686.3999999999</v>
      </c>
      <c r="H32" s="59"/>
      <c r="I32" s="5"/>
    </row>
    <row r="33" spans="1:9" ht="15" customHeight="1" x14ac:dyDescent="0.25">
      <c r="A33" s="36">
        <v>24</v>
      </c>
      <c r="B33" s="106"/>
      <c r="C33" s="95" t="s">
        <v>16</v>
      </c>
      <c r="D33" s="95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106"/>
      <c r="C34" s="95" t="s">
        <v>17</v>
      </c>
      <c r="D34" s="95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106" t="s">
        <v>43</v>
      </c>
      <c r="C35" s="95" t="s">
        <v>15</v>
      </c>
      <c r="D35" s="96"/>
      <c r="E35" s="22">
        <v>89.08</v>
      </c>
      <c r="F35" s="38">
        <v>1570</v>
      </c>
      <c r="G35" s="39">
        <f t="shared" si="0"/>
        <v>139855.6</v>
      </c>
      <c r="H35" s="59"/>
      <c r="I35" s="5"/>
    </row>
    <row r="36" spans="1:9" ht="15" customHeight="1" x14ac:dyDescent="0.25">
      <c r="A36" s="36">
        <v>27</v>
      </c>
      <c r="B36" s="106"/>
      <c r="C36" s="95" t="s">
        <v>16</v>
      </c>
      <c r="D36" s="96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115"/>
      <c r="C37" s="108" t="s">
        <v>17</v>
      </c>
      <c r="D37" s="108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116" t="s">
        <v>35</v>
      </c>
      <c r="B38" s="145"/>
      <c r="C38" s="145"/>
      <c r="D38" s="146"/>
      <c r="E38" s="25">
        <f>SUM(E10:E31)</f>
        <v>74.66</v>
      </c>
      <c r="F38" s="49"/>
      <c r="G38" s="50">
        <f>SUM(G10:G31)</f>
        <v>451870.67970000004</v>
      </c>
      <c r="H38" s="112" t="s">
        <v>20</v>
      </c>
      <c r="I38" s="56"/>
    </row>
    <row r="39" spans="1:9" ht="15" customHeight="1" thickBot="1" x14ac:dyDescent="0.3">
      <c r="A39" s="119" t="s">
        <v>36</v>
      </c>
      <c r="B39" s="147"/>
      <c r="C39" s="147"/>
      <c r="D39" s="148"/>
      <c r="E39" s="26">
        <f>SUM(E32:E37)</f>
        <v>627.26</v>
      </c>
      <c r="F39" s="27"/>
      <c r="G39" s="51">
        <f>SUM(G32:G37)</f>
        <v>1474542</v>
      </c>
      <c r="H39" s="113"/>
      <c r="I39" s="7"/>
    </row>
    <row r="40" spans="1:9" ht="15" customHeight="1" thickBot="1" x14ac:dyDescent="0.3">
      <c r="A40" s="142" t="s">
        <v>19</v>
      </c>
      <c r="B40" s="149"/>
      <c r="C40" s="149"/>
      <c r="D40" s="149"/>
      <c r="E40" s="27">
        <f>SUM(E38:E39)</f>
        <v>701.92</v>
      </c>
      <c r="F40" s="27"/>
      <c r="G40" s="52">
        <f>SUM(G38:G39)</f>
        <v>1926412.6797</v>
      </c>
      <c r="H40" s="114"/>
      <c r="I40" s="57"/>
    </row>
    <row r="41" spans="1:9" ht="27.75" customHeight="1" x14ac:dyDescent="0.25">
      <c r="A41" s="111" t="s">
        <v>23</v>
      </c>
      <c r="B41" s="111"/>
      <c r="C41" s="111"/>
      <c r="D41" s="111"/>
      <c r="E41" s="111"/>
      <c r="F41" s="111"/>
      <c r="G41" s="111"/>
      <c r="H41" s="111"/>
      <c r="I41" s="111"/>
    </row>
    <row r="43" spans="1:9" x14ac:dyDescent="0.25">
      <c r="F43" s="107" t="s">
        <v>31</v>
      </c>
      <c r="G43" s="107"/>
      <c r="H43" s="107"/>
      <c r="I43" s="107"/>
    </row>
  </sheetData>
  <mergeCells count="34"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  <mergeCell ref="B24:C27"/>
    <mergeCell ref="B28:C31"/>
    <mergeCell ref="B32:B34"/>
    <mergeCell ref="C32:D32"/>
    <mergeCell ref="C33:D33"/>
    <mergeCell ref="C34:D34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1E81-EFF7-46B5-8BCE-32831AB717C0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94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4</v>
      </c>
      <c r="E11" s="68">
        <v>0</v>
      </c>
      <c r="F11" s="38">
        <v>13321</v>
      </c>
      <c r="G11" s="39">
        <f t="shared" ref="G11:G37" si="0">F11*E11</f>
        <v>0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68">
        <v>2.38</v>
      </c>
      <c r="F12" s="38">
        <v>11341.91</v>
      </c>
      <c r="G12" s="39">
        <f t="shared" si="0"/>
        <v>26993.745799999997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68">
        <v>3.56</v>
      </c>
      <c r="F13" s="38">
        <v>7531.34</v>
      </c>
      <c r="G13" s="39">
        <f t="shared" si="0"/>
        <v>26811.570400000001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68">
        <v>4.16</v>
      </c>
      <c r="F14" s="38">
        <v>4495.34</v>
      </c>
      <c r="G14" s="39">
        <f t="shared" si="0"/>
        <v>18700.614400000002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5"/>
      <c r="D17" s="37" t="s">
        <v>10</v>
      </c>
      <c r="E17" s="68">
        <v>0.74</v>
      </c>
      <c r="F17" s="38">
        <v>16966.59</v>
      </c>
      <c r="G17" s="39">
        <f t="shared" si="0"/>
        <v>12555.276599999999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68">
        <v>4.3600000000000003</v>
      </c>
      <c r="F18" s="38">
        <v>9550.75</v>
      </c>
      <c r="G18" s="39">
        <f t="shared" si="0"/>
        <v>41641.270000000004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68">
        <v>36.96</v>
      </c>
      <c r="F19" s="38">
        <v>5120.5</v>
      </c>
      <c r="G19" s="39">
        <f t="shared" si="0"/>
        <v>189253.68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68">
        <v>47.31</v>
      </c>
      <c r="F20" s="38">
        <v>3850</v>
      </c>
      <c r="G20" s="39">
        <f t="shared" si="0"/>
        <v>182143.5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7</v>
      </c>
      <c r="E21" s="68">
        <v>61.43</v>
      </c>
      <c r="F21" s="38">
        <v>3000</v>
      </c>
      <c r="G21" s="39">
        <f t="shared" si="0"/>
        <v>184290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5"/>
      <c r="C23" s="9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33</v>
      </c>
      <c r="C24" s="95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68">
        <v>3.62</v>
      </c>
      <c r="F26" s="38">
        <v>5072.84</v>
      </c>
      <c r="G26" s="39">
        <f t="shared" si="0"/>
        <v>18363.680800000002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68">
        <v>5.69</v>
      </c>
      <c r="F27" s="38">
        <v>3695.09</v>
      </c>
      <c r="G27" s="39">
        <f t="shared" si="0"/>
        <v>21025.062100000003</v>
      </c>
      <c r="H27" s="59"/>
      <c r="I27" s="5"/>
    </row>
    <row r="28" spans="1:16" x14ac:dyDescent="0.25">
      <c r="A28" s="36">
        <v>19</v>
      </c>
      <c r="B28" s="95" t="s">
        <v>34</v>
      </c>
      <c r="C28" s="95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95"/>
      <c r="C29" s="95"/>
      <c r="D29" s="37" t="s">
        <v>12</v>
      </c>
      <c r="E29" s="68">
        <v>1.44</v>
      </c>
      <c r="F29" s="38">
        <v>8143.66</v>
      </c>
      <c r="G29" s="39">
        <f t="shared" si="0"/>
        <v>11726.8704</v>
      </c>
      <c r="H29" s="59"/>
      <c r="I29" s="5"/>
      <c r="O29" s="2"/>
      <c r="P29" s="2"/>
    </row>
    <row r="30" spans="1:16" x14ac:dyDescent="0.25">
      <c r="A30" s="36">
        <v>21</v>
      </c>
      <c r="B30" s="95"/>
      <c r="C30" s="95"/>
      <c r="D30" s="37" t="s">
        <v>5</v>
      </c>
      <c r="E30" s="68">
        <v>26.97</v>
      </c>
      <c r="F30" s="38">
        <v>5289.16</v>
      </c>
      <c r="G30" s="39">
        <f t="shared" si="0"/>
        <v>142648.6452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95"/>
      <c r="C31" s="95"/>
      <c r="D31" s="37" t="s">
        <v>6</v>
      </c>
      <c r="E31" s="68">
        <v>39.01</v>
      </c>
      <c r="F31" s="38">
        <v>3776.66</v>
      </c>
      <c r="G31" s="39">
        <f t="shared" si="0"/>
        <v>147327.50659999999</v>
      </c>
      <c r="H31" s="59"/>
      <c r="I31" s="5"/>
    </row>
    <row r="32" spans="1:16" ht="15" customHeight="1" x14ac:dyDescent="0.25">
      <c r="A32" s="36">
        <v>23</v>
      </c>
      <c r="B32" s="106" t="s">
        <v>18</v>
      </c>
      <c r="C32" s="95" t="s">
        <v>15</v>
      </c>
      <c r="D32" s="95"/>
      <c r="E32" s="22">
        <v>830.4</v>
      </c>
      <c r="F32" s="38">
        <v>2480</v>
      </c>
      <c r="G32" s="39">
        <f t="shared" si="0"/>
        <v>2059392</v>
      </c>
      <c r="H32" s="59"/>
      <c r="I32" s="5"/>
    </row>
    <row r="33" spans="1:9" ht="15" customHeight="1" x14ac:dyDescent="0.25">
      <c r="A33" s="36">
        <v>24</v>
      </c>
      <c r="B33" s="106"/>
      <c r="C33" s="95" t="s">
        <v>16</v>
      </c>
      <c r="D33" s="95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106"/>
      <c r="C34" s="95" t="s">
        <v>17</v>
      </c>
      <c r="D34" s="95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106" t="s">
        <v>43</v>
      </c>
      <c r="C35" s="95" t="s">
        <v>15</v>
      </c>
      <c r="D35" s="96"/>
      <c r="E35" s="22">
        <v>182.1</v>
      </c>
      <c r="F35" s="38">
        <v>1570</v>
      </c>
      <c r="G35" s="39">
        <f t="shared" si="0"/>
        <v>285897</v>
      </c>
      <c r="H35" s="59"/>
      <c r="I35" s="5"/>
    </row>
    <row r="36" spans="1:9" ht="15" customHeight="1" x14ac:dyDescent="0.25">
      <c r="A36" s="36">
        <v>27</v>
      </c>
      <c r="B36" s="106"/>
      <c r="C36" s="95" t="s">
        <v>16</v>
      </c>
      <c r="D36" s="96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115"/>
      <c r="C37" s="108" t="s">
        <v>17</v>
      </c>
      <c r="D37" s="108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116" t="s">
        <v>35</v>
      </c>
      <c r="B38" s="145"/>
      <c r="C38" s="145"/>
      <c r="D38" s="146"/>
      <c r="E38" s="25">
        <f>SUM(E10:E31)</f>
        <v>237.63</v>
      </c>
      <c r="F38" s="49"/>
      <c r="G38" s="50">
        <f>SUM(G10:G31)</f>
        <v>1023481.4223</v>
      </c>
      <c r="H38" s="112" t="s">
        <v>20</v>
      </c>
      <c r="I38" s="56"/>
    </row>
    <row r="39" spans="1:9" ht="15" customHeight="1" thickBot="1" x14ac:dyDescent="0.3">
      <c r="A39" s="119" t="s">
        <v>36</v>
      </c>
      <c r="B39" s="147"/>
      <c r="C39" s="147"/>
      <c r="D39" s="148"/>
      <c r="E39" s="26">
        <f>SUM(E32:E37)</f>
        <v>1012.5</v>
      </c>
      <c r="F39" s="27"/>
      <c r="G39" s="51">
        <f>SUM(G32:G37)</f>
        <v>2345289</v>
      </c>
      <c r="H39" s="113"/>
      <c r="I39" s="7"/>
    </row>
    <row r="40" spans="1:9" ht="15" customHeight="1" thickBot="1" x14ac:dyDescent="0.3">
      <c r="A40" s="142" t="s">
        <v>19</v>
      </c>
      <c r="B40" s="149"/>
      <c r="C40" s="149"/>
      <c r="D40" s="149"/>
      <c r="E40" s="27">
        <f>SUM(E38:E39)</f>
        <v>1250.1300000000001</v>
      </c>
      <c r="F40" s="27"/>
      <c r="G40" s="52">
        <f>SUM(G38:G39)</f>
        <v>3368770.4222999997</v>
      </c>
      <c r="H40" s="114"/>
      <c r="I40" s="57"/>
    </row>
    <row r="41" spans="1:9" ht="27.75" customHeight="1" x14ac:dyDescent="0.25">
      <c r="A41" s="111" t="s">
        <v>23</v>
      </c>
      <c r="B41" s="111"/>
      <c r="C41" s="111"/>
      <c r="D41" s="111"/>
      <c r="E41" s="111"/>
      <c r="F41" s="111"/>
      <c r="G41" s="111"/>
      <c r="H41" s="111"/>
      <c r="I41" s="111"/>
    </row>
    <row r="43" spans="1:9" x14ac:dyDescent="0.25">
      <c r="F43" s="107" t="s">
        <v>31</v>
      </c>
      <c r="G43" s="107"/>
      <c r="H43" s="107"/>
      <c r="I43" s="107"/>
    </row>
  </sheetData>
  <mergeCells count="34"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  <mergeCell ref="B24:C27"/>
    <mergeCell ref="B28:C31"/>
    <mergeCell ref="B32:B34"/>
    <mergeCell ref="C32:D32"/>
    <mergeCell ref="C33:D33"/>
    <mergeCell ref="C34:D34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E969-BBFA-48AC-929A-A466B4C32F2A}">
  <sheetPr>
    <pageSetUpPr fitToPage="1"/>
  </sheetPr>
  <dimension ref="A1:P34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22">
        <v>0</v>
      </c>
      <c r="F11" s="38">
        <v>13321</v>
      </c>
      <c r="G11" s="39">
        <f t="shared" ref="G11:G28" si="0">F11*E11</f>
        <v>0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22">
        <v>8.89</v>
      </c>
      <c r="F12" s="38">
        <v>11341.91</v>
      </c>
      <c r="G12" s="39">
        <f t="shared" si="0"/>
        <v>100829.57990000001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22">
        <v>8.89</v>
      </c>
      <c r="F13" s="38">
        <v>7531.34</v>
      </c>
      <c r="G13" s="39">
        <f t="shared" si="0"/>
        <v>66953.612600000008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2">
        <v>8.89</v>
      </c>
      <c r="F14" s="38">
        <v>4495.34</v>
      </c>
      <c r="G14" s="39">
        <f t="shared" si="0"/>
        <v>39963.572600000007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40</v>
      </c>
      <c r="C17" s="101"/>
      <c r="D17" s="37" t="s">
        <v>10</v>
      </c>
      <c r="E17" s="22">
        <v>0</v>
      </c>
      <c r="F17" s="38">
        <v>12582.16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9464.59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0</v>
      </c>
      <c r="F19" s="38">
        <v>6534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2">
        <v>14.15</v>
      </c>
      <c r="F20" s="38">
        <v>5072.84</v>
      </c>
      <c r="G20" s="39">
        <f t="shared" si="0"/>
        <v>71780.686000000002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0</v>
      </c>
      <c r="F21" s="38">
        <v>3695.09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104"/>
      <c r="C22" s="105"/>
      <c r="D22" s="37" t="s">
        <v>41</v>
      </c>
      <c r="E22" s="22">
        <v>0</v>
      </c>
      <c r="F22" s="38">
        <v>2751.84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6" t="s">
        <v>18</v>
      </c>
      <c r="C23" s="95" t="s">
        <v>15</v>
      </c>
      <c r="D23" s="96"/>
      <c r="E23" s="22">
        <v>231.1</v>
      </c>
      <c r="F23" s="38">
        <v>2480</v>
      </c>
      <c r="G23" s="39">
        <f t="shared" si="0"/>
        <v>573128</v>
      </c>
      <c r="H23" s="59"/>
      <c r="I23" s="5"/>
      <c r="O23" s="2"/>
      <c r="P23" s="2"/>
    </row>
    <row r="24" spans="1:16" x14ac:dyDescent="0.25">
      <c r="A24" s="36">
        <v>15</v>
      </c>
      <c r="B24" s="106"/>
      <c r="C24" s="95" t="s">
        <v>16</v>
      </c>
      <c r="D24" s="96"/>
      <c r="E24" s="22">
        <v>0</v>
      </c>
      <c r="F24" s="38">
        <v>1965.21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/>
      <c r="C25" s="95" t="s">
        <v>17</v>
      </c>
      <c r="D25" s="95"/>
      <c r="E25" s="23">
        <v>0</v>
      </c>
      <c r="F25" s="40">
        <v>1755.58</v>
      </c>
      <c r="G25" s="41">
        <f t="shared" si="0"/>
        <v>0</v>
      </c>
      <c r="H25" s="59"/>
      <c r="I25" s="5"/>
      <c r="N25" s="2"/>
    </row>
    <row r="26" spans="1:16" x14ac:dyDescent="0.25">
      <c r="A26" s="36">
        <v>17</v>
      </c>
      <c r="B26" s="106" t="s">
        <v>43</v>
      </c>
      <c r="C26" s="95" t="s">
        <v>15</v>
      </c>
      <c r="D26" s="96"/>
      <c r="E26" s="22">
        <v>11.42</v>
      </c>
      <c r="F26" s="38">
        <v>1570</v>
      </c>
      <c r="G26" s="39">
        <f t="shared" si="0"/>
        <v>17929.400000000001</v>
      </c>
      <c r="H26" s="59"/>
      <c r="I26" s="5"/>
    </row>
    <row r="27" spans="1:16" ht="15" customHeight="1" x14ac:dyDescent="0.25">
      <c r="A27" s="36">
        <v>18</v>
      </c>
      <c r="B27" s="106"/>
      <c r="C27" s="95" t="s">
        <v>16</v>
      </c>
      <c r="D27" s="96"/>
      <c r="E27" s="22">
        <v>0</v>
      </c>
      <c r="F27" s="38">
        <v>1177.23</v>
      </c>
      <c r="G27" s="39">
        <f t="shared" si="0"/>
        <v>0</v>
      </c>
      <c r="H27" s="59"/>
      <c r="I27" s="5"/>
    </row>
    <row r="28" spans="1:16" ht="15.75" thickBot="1" x14ac:dyDescent="0.3">
      <c r="A28" s="36">
        <v>19</v>
      </c>
      <c r="B28" s="115"/>
      <c r="C28" s="108" t="s">
        <v>17</v>
      </c>
      <c r="D28" s="108"/>
      <c r="E28" s="24">
        <v>0</v>
      </c>
      <c r="F28" s="42">
        <v>928.16</v>
      </c>
      <c r="G28" s="43">
        <f t="shared" si="0"/>
        <v>0</v>
      </c>
      <c r="H28" s="60"/>
      <c r="I28" s="7"/>
    </row>
    <row r="29" spans="1:16" x14ac:dyDescent="0.25">
      <c r="A29" s="116" t="s">
        <v>35</v>
      </c>
      <c r="B29" s="117"/>
      <c r="C29" s="117"/>
      <c r="D29" s="118"/>
      <c r="E29" s="25">
        <f>SUM(E10:E22)</f>
        <v>40.82</v>
      </c>
      <c r="F29" s="49"/>
      <c r="G29" s="50">
        <f>SUM(G10:G22)</f>
        <v>279527.45110000001</v>
      </c>
      <c r="H29" s="112" t="s">
        <v>20</v>
      </c>
      <c r="I29" s="56"/>
      <c r="O29" s="2"/>
      <c r="P29" s="2"/>
    </row>
    <row r="30" spans="1:16" ht="15.75" thickBot="1" x14ac:dyDescent="0.3">
      <c r="A30" s="119" t="s">
        <v>36</v>
      </c>
      <c r="B30" s="120"/>
      <c r="C30" s="120"/>
      <c r="D30" s="121"/>
      <c r="E30" s="26">
        <f>SUM(E23:E27)</f>
        <v>242.51999999999998</v>
      </c>
      <c r="F30" s="27"/>
      <c r="G30" s="51">
        <f>SUM(G23:G27)</f>
        <v>591057.4</v>
      </c>
      <c r="H30" s="113"/>
      <c r="I30" s="7"/>
      <c r="O30" s="2"/>
      <c r="P30" s="2"/>
    </row>
    <row r="31" spans="1:16" ht="15" customHeight="1" thickBot="1" x14ac:dyDescent="0.3">
      <c r="A31" s="109" t="s">
        <v>19</v>
      </c>
      <c r="B31" s="110"/>
      <c r="C31" s="110"/>
      <c r="D31" s="110"/>
      <c r="E31" s="27">
        <f>SUM(E29:E30)</f>
        <v>283.33999999999997</v>
      </c>
      <c r="F31" s="27"/>
      <c r="G31" s="52">
        <f>SUM(G29:G30)</f>
        <v>870584.85110000009</v>
      </c>
      <c r="H31" s="114"/>
      <c r="I31" s="57"/>
    </row>
    <row r="32" spans="1:16" ht="27.75" customHeight="1" x14ac:dyDescent="0.25">
      <c r="A32" s="111" t="s">
        <v>23</v>
      </c>
      <c r="B32" s="111"/>
      <c r="C32" s="111"/>
      <c r="D32" s="111"/>
      <c r="E32" s="111"/>
      <c r="F32" s="111"/>
      <c r="G32" s="111"/>
      <c r="H32" s="111"/>
      <c r="I32" s="111"/>
    </row>
    <row r="34" spans="6:9" x14ac:dyDescent="0.25">
      <c r="F34" s="107" t="s">
        <v>31</v>
      </c>
      <c r="G34" s="107"/>
      <c r="H34" s="107"/>
      <c r="I34" s="107"/>
    </row>
  </sheetData>
  <mergeCells count="32">
    <mergeCell ref="F34:I34"/>
    <mergeCell ref="B23:B25"/>
    <mergeCell ref="C23:D23"/>
    <mergeCell ref="C24:D24"/>
    <mergeCell ref="C25:D25"/>
    <mergeCell ref="B26:B28"/>
    <mergeCell ref="C26:D26"/>
    <mergeCell ref="C27:D27"/>
    <mergeCell ref="C28:D28"/>
    <mergeCell ref="A29:D29"/>
    <mergeCell ref="H29:H31"/>
    <mergeCell ref="A30:D30"/>
    <mergeCell ref="A31:D31"/>
    <mergeCell ref="A32:I32"/>
    <mergeCell ref="B17:C22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7C52-20DF-4344-90B9-D42A97EFCE48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22">
        <v>3.89</v>
      </c>
      <c r="F11" s="38">
        <v>13321</v>
      </c>
      <c r="G11" s="39">
        <f t="shared" ref="G11:G29" si="0">F11*E11</f>
        <v>51818.69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22">
        <v>3.89</v>
      </c>
      <c r="F12" s="38">
        <v>11341.91</v>
      </c>
      <c r="G12" s="39">
        <f t="shared" si="0"/>
        <v>44120.029900000001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22">
        <v>13.61</v>
      </c>
      <c r="F13" s="38">
        <v>7531.34</v>
      </c>
      <c r="G13" s="39">
        <f t="shared" si="0"/>
        <v>102501.5374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2">
        <v>15.55</v>
      </c>
      <c r="F14" s="38">
        <v>4495.34</v>
      </c>
      <c r="G14" s="39">
        <f t="shared" si="0"/>
        <v>69902.537000000011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6"/>
      <c r="D17" s="37" t="s">
        <v>10</v>
      </c>
      <c r="E17" s="22">
        <v>2.63</v>
      </c>
      <c r="F17" s="38">
        <v>16966.59</v>
      </c>
      <c r="G17" s="39">
        <f t="shared" si="0"/>
        <v>44622.131699999998</v>
      </c>
      <c r="H17" s="59"/>
      <c r="I17" s="5"/>
    </row>
    <row r="18" spans="1:16" ht="15" customHeight="1" x14ac:dyDescent="0.25">
      <c r="A18" s="36">
        <v>9</v>
      </c>
      <c r="B18" s="96"/>
      <c r="C18" s="96"/>
      <c r="D18" s="37" t="s">
        <v>12</v>
      </c>
      <c r="E18" s="22">
        <v>19.309999999999999</v>
      </c>
      <c r="F18" s="38">
        <v>9550.75</v>
      </c>
      <c r="G18" s="39">
        <f t="shared" si="0"/>
        <v>184424.98249999998</v>
      </c>
      <c r="H18" s="59"/>
      <c r="I18" s="5"/>
    </row>
    <row r="19" spans="1:16" ht="15" customHeight="1" x14ac:dyDescent="0.25">
      <c r="A19" s="36">
        <v>10</v>
      </c>
      <c r="B19" s="96"/>
      <c r="C19" s="96"/>
      <c r="D19" s="37" t="s">
        <v>5</v>
      </c>
      <c r="E19" s="22">
        <v>43.9</v>
      </c>
      <c r="F19" s="38">
        <v>5120.5</v>
      </c>
      <c r="G19" s="39">
        <f t="shared" si="0"/>
        <v>224789.94999999998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6"/>
      <c r="D20" s="37" t="s">
        <v>6</v>
      </c>
      <c r="E20" s="22">
        <v>57.94</v>
      </c>
      <c r="F20" s="38">
        <v>3850</v>
      </c>
      <c r="G20" s="39">
        <f t="shared" si="0"/>
        <v>223069</v>
      </c>
      <c r="H20" s="59"/>
      <c r="I20" s="5"/>
    </row>
    <row r="21" spans="1:16" ht="15" customHeight="1" x14ac:dyDescent="0.25">
      <c r="A21" s="36">
        <v>12</v>
      </c>
      <c r="B21" s="96"/>
      <c r="C21" s="96"/>
      <c r="D21" s="37" t="s">
        <v>7</v>
      </c>
      <c r="E21" s="22">
        <v>62.33</v>
      </c>
      <c r="F21" s="38">
        <v>3000</v>
      </c>
      <c r="G21" s="39">
        <f t="shared" si="0"/>
        <v>186990</v>
      </c>
      <c r="H21" s="59"/>
      <c r="I21" s="5"/>
    </row>
    <row r="22" spans="1:16" ht="15.75" customHeight="1" x14ac:dyDescent="0.25">
      <c r="A22" s="36">
        <v>13</v>
      </c>
      <c r="B22" s="96"/>
      <c r="C22" s="9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6"/>
      <c r="C23" s="9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06" t="s">
        <v>18</v>
      </c>
      <c r="C24" s="95" t="s">
        <v>15</v>
      </c>
      <c r="D24" s="96"/>
      <c r="E24" s="22">
        <v>833.49</v>
      </c>
      <c r="F24" s="38">
        <v>2480</v>
      </c>
      <c r="G24" s="39">
        <f t="shared" si="0"/>
        <v>2067055.2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/>
      <c r="C25" s="95" t="s">
        <v>16</v>
      </c>
      <c r="D25" s="96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 t="s">
        <v>43</v>
      </c>
      <c r="C27" s="95" t="s">
        <v>15</v>
      </c>
      <c r="D27" s="96"/>
      <c r="E27" s="22">
        <v>10.35</v>
      </c>
      <c r="F27" s="38">
        <v>1570</v>
      </c>
      <c r="G27" s="39">
        <f t="shared" si="0"/>
        <v>16249.5</v>
      </c>
      <c r="H27" s="59"/>
      <c r="I27" s="5"/>
    </row>
    <row r="28" spans="1:16" x14ac:dyDescent="0.25">
      <c r="A28" s="36">
        <v>19</v>
      </c>
      <c r="B28" s="106"/>
      <c r="C28" s="95" t="s">
        <v>16</v>
      </c>
      <c r="D28" s="96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115"/>
      <c r="C29" s="108" t="s">
        <v>17</v>
      </c>
      <c r="D29" s="108"/>
      <c r="E29" s="24">
        <v>0</v>
      </c>
      <c r="F29" s="42">
        <v>928.16</v>
      </c>
      <c r="G29" s="43">
        <f t="shared" si="0"/>
        <v>0</v>
      </c>
      <c r="H29" s="60"/>
      <c r="I29" s="7"/>
      <c r="O29" s="2"/>
      <c r="P29" s="2"/>
    </row>
    <row r="30" spans="1:16" x14ac:dyDescent="0.25">
      <c r="A30" s="116" t="s">
        <v>35</v>
      </c>
      <c r="B30" s="117"/>
      <c r="C30" s="117"/>
      <c r="D30" s="118"/>
      <c r="E30" s="25">
        <f>SUM(E10:E23)</f>
        <v>223.05</v>
      </c>
      <c r="F30" s="49"/>
      <c r="G30" s="50">
        <f>SUM(G10:G23)</f>
        <v>1132238.8585000001</v>
      </c>
      <c r="H30" s="112" t="s">
        <v>20</v>
      </c>
      <c r="I30" s="56"/>
      <c r="O30" s="2"/>
      <c r="P30" s="2"/>
    </row>
    <row r="31" spans="1:16" ht="15" customHeight="1" thickBot="1" x14ac:dyDescent="0.3">
      <c r="A31" s="119" t="s">
        <v>36</v>
      </c>
      <c r="B31" s="120"/>
      <c r="C31" s="120"/>
      <c r="D31" s="121"/>
      <c r="E31" s="26">
        <f>SUM(E24:E28)</f>
        <v>843.84</v>
      </c>
      <c r="F31" s="27"/>
      <c r="G31" s="51">
        <f>SUM(G24:G28)</f>
        <v>2083304.7</v>
      </c>
      <c r="H31" s="113"/>
      <c r="I31" s="7"/>
    </row>
    <row r="32" spans="1:16" ht="15" customHeight="1" thickBot="1" x14ac:dyDescent="0.3">
      <c r="A32" s="109" t="s">
        <v>19</v>
      </c>
      <c r="B32" s="110"/>
      <c r="C32" s="110"/>
      <c r="D32" s="110"/>
      <c r="E32" s="27">
        <f>SUM(E30:E31)</f>
        <v>1066.8900000000001</v>
      </c>
      <c r="F32" s="27"/>
      <c r="G32" s="52">
        <f>SUM(G30:G31)</f>
        <v>3215543.5585000003</v>
      </c>
      <c r="H32" s="114"/>
      <c r="I32" s="57"/>
    </row>
    <row r="33" spans="1:9" ht="27.75" customHeight="1" x14ac:dyDescent="0.25">
      <c r="A33" s="111" t="s">
        <v>23</v>
      </c>
      <c r="B33" s="111"/>
      <c r="C33" s="111"/>
      <c r="D33" s="111"/>
      <c r="E33" s="111"/>
      <c r="F33" s="111"/>
      <c r="G33" s="111"/>
      <c r="H33" s="111"/>
      <c r="I33" s="111"/>
    </row>
    <row r="35" spans="1:9" x14ac:dyDescent="0.25">
      <c r="F35" s="107" t="s">
        <v>31</v>
      </c>
      <c r="G35" s="107"/>
      <c r="H35" s="107"/>
      <c r="I35" s="107"/>
    </row>
  </sheetData>
  <mergeCells count="32">
    <mergeCell ref="F35:I35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8692-1C99-4A47-94AE-3769284CE8F8}">
  <sheetPr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94" t="s">
        <v>15</v>
      </c>
      <c r="D10" s="122"/>
      <c r="E10" s="21">
        <v>260.43</v>
      </c>
      <c r="F10" s="34">
        <v>2480</v>
      </c>
      <c r="G10" s="35">
        <f t="shared" ref="G10:G12" si="0">F10*E10</f>
        <v>645866.4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06"/>
      <c r="C11" s="95" t="s">
        <v>16</v>
      </c>
      <c r="D11" s="96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116" t="s">
        <v>35</v>
      </c>
      <c r="B13" s="117"/>
      <c r="C13" s="117"/>
      <c r="D13" s="118"/>
      <c r="E13" s="25">
        <v>0</v>
      </c>
      <c r="F13" s="49"/>
      <c r="G13" s="50">
        <v>0</v>
      </c>
      <c r="H13" s="112" t="s">
        <v>20</v>
      </c>
      <c r="I13" s="56"/>
      <c r="O13" s="2"/>
      <c r="P13" s="2"/>
    </row>
    <row r="14" spans="1:16" ht="15.75" thickBot="1" x14ac:dyDescent="0.3">
      <c r="A14" s="119" t="s">
        <v>36</v>
      </c>
      <c r="B14" s="120"/>
      <c r="C14" s="120"/>
      <c r="D14" s="121"/>
      <c r="E14" s="26">
        <f>SUM(E10:E12)</f>
        <v>260.43</v>
      </c>
      <c r="F14" s="27"/>
      <c r="G14" s="51">
        <f>SUM(G10:G12)</f>
        <v>645866.4</v>
      </c>
      <c r="H14" s="113"/>
      <c r="I14" s="7"/>
      <c r="O14" s="2"/>
      <c r="P14" s="2"/>
    </row>
    <row r="15" spans="1:16" ht="15.75" thickBot="1" x14ac:dyDescent="0.3">
      <c r="A15" s="109" t="s">
        <v>19</v>
      </c>
      <c r="B15" s="110"/>
      <c r="C15" s="110"/>
      <c r="D15" s="110"/>
      <c r="E15" s="27">
        <f>SUM(E13:E14)</f>
        <v>260.43</v>
      </c>
      <c r="F15" s="27"/>
      <c r="G15" s="52">
        <f>SUM(G13:G14)</f>
        <v>645866.4</v>
      </c>
      <c r="H15" s="114"/>
      <c r="I15" s="57"/>
    </row>
    <row r="16" spans="1:16" ht="27.75" customHeight="1" x14ac:dyDescent="0.25">
      <c r="A16" s="111" t="s">
        <v>23</v>
      </c>
      <c r="B16" s="111"/>
      <c r="C16" s="111"/>
      <c r="D16" s="111"/>
      <c r="E16" s="111"/>
      <c r="F16" s="111"/>
      <c r="G16" s="111"/>
      <c r="H16" s="111"/>
      <c r="I16" s="111"/>
    </row>
    <row r="18" spans="6:9" x14ac:dyDescent="0.25">
      <c r="F18" s="107" t="s">
        <v>31</v>
      </c>
      <c r="G18" s="107"/>
      <c r="H18" s="107"/>
      <c r="I18" s="107"/>
    </row>
  </sheetData>
  <mergeCells count="26"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9573-A3C5-4514-9098-ECB287319EB3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21">
        <v>5.82</v>
      </c>
      <c r="F10" s="34">
        <v>16966.59</v>
      </c>
      <c r="G10" s="35">
        <f t="shared" ref="G10:G29" si="0">F10*E10</f>
        <v>98745.553800000009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22">
        <v>23.3</v>
      </c>
      <c r="F11" s="38">
        <v>9550.75</v>
      </c>
      <c r="G11" s="39">
        <f t="shared" si="0"/>
        <v>222532.47500000001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22">
        <v>29.12</v>
      </c>
      <c r="F12" s="38">
        <v>5120.5</v>
      </c>
      <c r="G12" s="39">
        <f t="shared" si="0"/>
        <v>149108.96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22">
        <v>58.24</v>
      </c>
      <c r="F13" s="38">
        <v>3850</v>
      </c>
      <c r="G13" s="39">
        <f t="shared" si="0"/>
        <v>224224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22">
        <v>58.24</v>
      </c>
      <c r="F14" s="38">
        <v>3000</v>
      </c>
      <c r="G14" s="39">
        <f t="shared" si="0"/>
        <v>174720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13</v>
      </c>
      <c r="C17" s="95"/>
      <c r="D17" s="37" t="s">
        <v>10</v>
      </c>
      <c r="E17" s="30">
        <v>0</v>
      </c>
      <c r="F17" s="38">
        <v>7110.59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5</v>
      </c>
      <c r="E18" s="22">
        <v>0.72</v>
      </c>
      <c r="F18" s="38">
        <v>4620</v>
      </c>
      <c r="G18" s="39">
        <f t="shared" si="0"/>
        <v>3326.4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6</v>
      </c>
      <c r="E19" s="22">
        <v>0.72</v>
      </c>
      <c r="F19" s="38">
        <v>3583.25</v>
      </c>
      <c r="G19" s="39">
        <f t="shared" si="0"/>
        <v>2579.94</v>
      </c>
      <c r="H19" s="59"/>
      <c r="I19" s="5"/>
      <c r="N19" s="2"/>
    </row>
    <row r="20" spans="1:16" ht="15" customHeight="1" x14ac:dyDescent="0.25">
      <c r="A20" s="36">
        <v>11</v>
      </c>
      <c r="B20" s="95" t="s">
        <v>34</v>
      </c>
      <c r="C20" s="95"/>
      <c r="D20" s="37" t="s">
        <v>10</v>
      </c>
      <c r="E20" s="22">
        <v>0</v>
      </c>
      <c r="F20" s="38">
        <v>11756.25</v>
      </c>
      <c r="G20" s="39">
        <f t="shared" si="0"/>
        <v>0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12</v>
      </c>
      <c r="E21" s="22">
        <v>0.45</v>
      </c>
      <c r="F21" s="38">
        <v>8143.66</v>
      </c>
      <c r="G21" s="39">
        <f t="shared" si="0"/>
        <v>3664.6469999999999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5</v>
      </c>
      <c r="E22" s="22">
        <v>1.81</v>
      </c>
      <c r="F22" s="38">
        <v>5289.16</v>
      </c>
      <c r="G22" s="39">
        <f t="shared" si="0"/>
        <v>9573.3796000000002</v>
      </c>
      <c r="H22" s="59"/>
      <c r="I22" s="5"/>
    </row>
    <row r="23" spans="1:16" x14ac:dyDescent="0.25">
      <c r="A23" s="36">
        <v>14</v>
      </c>
      <c r="B23" s="95"/>
      <c r="C23" s="95"/>
      <c r="D23" s="37" t="s">
        <v>6</v>
      </c>
      <c r="E23" s="22">
        <v>2.2599999999999998</v>
      </c>
      <c r="F23" s="38">
        <v>3776.66</v>
      </c>
      <c r="G23" s="39">
        <f t="shared" si="0"/>
        <v>8535.2515999999996</v>
      </c>
      <c r="H23" s="59"/>
      <c r="I23" s="5"/>
      <c r="O23" s="2"/>
      <c r="P23" s="2"/>
    </row>
    <row r="24" spans="1:16" x14ac:dyDescent="0.25">
      <c r="A24" s="36">
        <v>15</v>
      </c>
      <c r="B24" s="106" t="s">
        <v>18</v>
      </c>
      <c r="C24" s="95" t="s">
        <v>15</v>
      </c>
      <c r="D24" s="96"/>
      <c r="E24" s="22">
        <v>331.09</v>
      </c>
      <c r="F24" s="38">
        <v>2480</v>
      </c>
      <c r="G24" s="39">
        <f t="shared" si="0"/>
        <v>821103.2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/>
      <c r="C25" s="95" t="s">
        <v>16</v>
      </c>
      <c r="D25" s="96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17</v>
      </c>
      <c r="D26" s="95"/>
      <c r="E26" s="23">
        <v>0</v>
      </c>
      <c r="F26" s="40">
        <v>1755.58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 t="s">
        <v>43</v>
      </c>
      <c r="C27" s="95" t="s">
        <v>15</v>
      </c>
      <c r="D27" s="96"/>
      <c r="E27" s="22">
        <v>14.68</v>
      </c>
      <c r="F27" s="38">
        <v>1570</v>
      </c>
      <c r="G27" s="39">
        <f t="shared" si="0"/>
        <v>23047.599999999999</v>
      </c>
      <c r="H27" s="59"/>
      <c r="I27" s="5"/>
    </row>
    <row r="28" spans="1:16" x14ac:dyDescent="0.25">
      <c r="A28" s="36">
        <v>19</v>
      </c>
      <c r="B28" s="106"/>
      <c r="C28" s="95" t="s">
        <v>16</v>
      </c>
      <c r="D28" s="96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64">
        <v>20</v>
      </c>
      <c r="B29" s="130"/>
      <c r="C29" s="131" t="s">
        <v>17</v>
      </c>
      <c r="D29" s="131"/>
      <c r="E29" s="28">
        <v>0</v>
      </c>
      <c r="F29" s="45">
        <v>928.16</v>
      </c>
      <c r="G29" s="65">
        <f t="shared" si="0"/>
        <v>0</v>
      </c>
      <c r="H29" s="66"/>
      <c r="I29" s="9"/>
      <c r="O29" s="2"/>
      <c r="P29" s="2"/>
    </row>
    <row r="30" spans="1:16" x14ac:dyDescent="0.25">
      <c r="A30" s="116" t="s">
        <v>35</v>
      </c>
      <c r="B30" s="117"/>
      <c r="C30" s="117"/>
      <c r="D30" s="118"/>
      <c r="E30" s="25">
        <f>SUM(E10:E23)</f>
        <v>180.67999999999998</v>
      </c>
      <c r="F30" s="49"/>
      <c r="G30" s="50">
        <f>SUM(G10:G23)</f>
        <v>897010.60699999996</v>
      </c>
      <c r="H30" s="112" t="s">
        <v>20</v>
      </c>
      <c r="I30" s="56"/>
      <c r="O30" s="2"/>
      <c r="P30" s="2"/>
    </row>
    <row r="31" spans="1:16" ht="15" customHeight="1" thickBot="1" x14ac:dyDescent="0.3">
      <c r="A31" s="119" t="s">
        <v>36</v>
      </c>
      <c r="B31" s="120"/>
      <c r="C31" s="120"/>
      <c r="D31" s="121"/>
      <c r="E31" s="26">
        <f>SUM(E24:E28)</f>
        <v>345.77</v>
      </c>
      <c r="F31" s="27"/>
      <c r="G31" s="51">
        <f>SUM(G24:G28)</f>
        <v>844150.79999999993</v>
      </c>
      <c r="H31" s="113"/>
      <c r="I31" s="7"/>
    </row>
    <row r="32" spans="1:16" ht="15" customHeight="1" thickBot="1" x14ac:dyDescent="0.3">
      <c r="A32" s="109" t="s">
        <v>19</v>
      </c>
      <c r="B32" s="110"/>
      <c r="C32" s="110"/>
      <c r="D32" s="110"/>
      <c r="E32" s="27">
        <f>SUM(E30:E31)</f>
        <v>526.44999999999993</v>
      </c>
      <c r="F32" s="27"/>
      <c r="G32" s="52">
        <f>SUM(G30:G31)</f>
        <v>1741161.4069999999</v>
      </c>
      <c r="H32" s="114"/>
      <c r="I32" s="57"/>
    </row>
    <row r="33" spans="1:9" ht="27.75" customHeight="1" x14ac:dyDescent="0.25">
      <c r="A33" s="111" t="s">
        <v>23</v>
      </c>
      <c r="B33" s="111"/>
      <c r="C33" s="111"/>
      <c r="D33" s="111"/>
      <c r="E33" s="111"/>
      <c r="F33" s="111"/>
      <c r="G33" s="111"/>
      <c r="H33" s="111"/>
      <c r="I33" s="111"/>
    </row>
    <row r="35" spans="1:9" x14ac:dyDescent="0.25">
      <c r="F35" s="107" t="s">
        <v>31</v>
      </c>
      <c r="G35" s="107"/>
      <c r="H35" s="107"/>
      <c r="I35" s="107"/>
    </row>
  </sheetData>
  <mergeCells count="33">
    <mergeCell ref="F35:I35"/>
    <mergeCell ref="B20:C23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  <mergeCell ref="B17:C19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30-25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2586-C7D1-4123-94DF-4C951601DB0E}">
  <sheetPr>
    <pageSetUpPr fitToPage="1"/>
  </sheetPr>
  <dimension ref="A1:P4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22">
        <v>0.91</v>
      </c>
      <c r="F11" s="38">
        <v>13321</v>
      </c>
      <c r="G11" s="39">
        <f t="shared" ref="G11:G36" si="0">F11*E11</f>
        <v>12122.11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22">
        <v>2.2799999999999998</v>
      </c>
      <c r="F12" s="38">
        <v>11341.91</v>
      </c>
      <c r="G12" s="39">
        <f t="shared" si="0"/>
        <v>25859.554799999998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22">
        <v>4.5599999999999996</v>
      </c>
      <c r="F13" s="38">
        <v>7531.34</v>
      </c>
      <c r="G13" s="39">
        <f t="shared" si="0"/>
        <v>34342.910400000001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2">
        <v>5.92</v>
      </c>
      <c r="F14" s="38">
        <v>4495.34</v>
      </c>
      <c r="G14" s="39">
        <f t="shared" si="0"/>
        <v>26612.412800000002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22">
        <v>0.89</v>
      </c>
      <c r="F19" s="38">
        <v>5120.5</v>
      </c>
      <c r="G19" s="39">
        <f t="shared" si="0"/>
        <v>4557.2449999999999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22">
        <v>2.2200000000000002</v>
      </c>
      <c r="F20" s="38">
        <v>3850</v>
      </c>
      <c r="G20" s="39">
        <f t="shared" si="0"/>
        <v>8547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7</v>
      </c>
      <c r="E21" s="22">
        <v>3.55</v>
      </c>
      <c r="F21" s="38">
        <v>3000</v>
      </c>
      <c r="G21" s="39">
        <f t="shared" si="0"/>
        <v>10650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5"/>
      <c r="C23" s="9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13</v>
      </c>
      <c r="C24" s="95"/>
      <c r="D24" s="37" t="s">
        <v>10</v>
      </c>
      <c r="E24" s="30">
        <v>0</v>
      </c>
      <c r="F24" s="38">
        <v>7110.59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5</v>
      </c>
      <c r="E25" s="22">
        <v>0</v>
      </c>
      <c r="F25" s="38">
        <v>4620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6</v>
      </c>
      <c r="E26" s="22">
        <v>0.6</v>
      </c>
      <c r="F26" s="38">
        <v>3583.25</v>
      </c>
      <c r="G26" s="39">
        <f t="shared" si="0"/>
        <v>2149.9499999999998</v>
      </c>
      <c r="H26" s="59"/>
      <c r="I26" s="5"/>
    </row>
    <row r="27" spans="1:16" ht="15" customHeight="1" x14ac:dyDescent="0.25">
      <c r="A27" s="36">
        <v>18</v>
      </c>
      <c r="B27" s="95" t="s">
        <v>34</v>
      </c>
      <c r="C27" s="95"/>
      <c r="D27" s="37" t="s">
        <v>10</v>
      </c>
      <c r="E27" s="22">
        <v>0</v>
      </c>
      <c r="F27" s="38">
        <v>11756.25</v>
      </c>
      <c r="G27" s="39">
        <f t="shared" si="0"/>
        <v>0</v>
      </c>
      <c r="H27" s="59"/>
      <c r="I27" s="5"/>
    </row>
    <row r="28" spans="1:16" x14ac:dyDescent="0.25">
      <c r="A28" s="36">
        <v>19</v>
      </c>
      <c r="B28" s="95"/>
      <c r="C28" s="95"/>
      <c r="D28" s="37" t="s">
        <v>12</v>
      </c>
      <c r="E28" s="22">
        <v>0</v>
      </c>
      <c r="F28" s="38">
        <v>8143.66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95"/>
      <c r="C29" s="95"/>
      <c r="D29" s="37" t="s">
        <v>5</v>
      </c>
      <c r="E29" s="22">
        <v>4.3499999999999996</v>
      </c>
      <c r="F29" s="38">
        <v>5289.16</v>
      </c>
      <c r="G29" s="39">
        <f t="shared" si="0"/>
        <v>23007.845999999998</v>
      </c>
      <c r="H29" s="59"/>
      <c r="I29" s="5"/>
      <c r="O29" s="2"/>
      <c r="P29" s="2"/>
    </row>
    <row r="30" spans="1:16" x14ac:dyDescent="0.25">
      <c r="A30" s="36">
        <v>21</v>
      </c>
      <c r="B30" s="95"/>
      <c r="C30" s="95"/>
      <c r="D30" s="37" t="s">
        <v>6</v>
      </c>
      <c r="E30" s="22">
        <v>4.3499999999999996</v>
      </c>
      <c r="F30" s="38">
        <v>3776.66</v>
      </c>
      <c r="G30" s="39">
        <f t="shared" si="0"/>
        <v>16428.470999999998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18</v>
      </c>
      <c r="C31" s="95" t="s">
        <v>15</v>
      </c>
      <c r="D31" s="96"/>
      <c r="E31" s="22">
        <v>78.13</v>
      </c>
      <c r="F31" s="38">
        <v>2480</v>
      </c>
      <c r="G31" s="39">
        <f t="shared" si="0"/>
        <v>193762.4</v>
      </c>
      <c r="H31" s="59"/>
      <c r="I31" s="5"/>
    </row>
    <row r="32" spans="1:16" ht="15" customHeight="1" x14ac:dyDescent="0.25">
      <c r="A32" s="36">
        <v>23</v>
      </c>
      <c r="B32" s="106"/>
      <c r="C32" s="95" t="s">
        <v>16</v>
      </c>
      <c r="D32" s="96"/>
      <c r="E32" s="22">
        <v>0</v>
      </c>
      <c r="F32" s="38">
        <v>1965.21</v>
      </c>
      <c r="G32" s="39">
        <f t="shared" si="0"/>
        <v>0</v>
      </c>
      <c r="H32" s="59"/>
      <c r="I32" s="5"/>
    </row>
    <row r="33" spans="1:9" ht="15" customHeight="1" x14ac:dyDescent="0.25">
      <c r="A33" s="36">
        <v>24</v>
      </c>
      <c r="B33" s="106"/>
      <c r="C33" s="95" t="s">
        <v>17</v>
      </c>
      <c r="D33" s="95"/>
      <c r="E33" s="23">
        <v>0</v>
      </c>
      <c r="F33" s="40">
        <v>1755.58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106" t="s">
        <v>43</v>
      </c>
      <c r="C34" s="95" t="s">
        <v>15</v>
      </c>
      <c r="D34" s="96"/>
      <c r="E34" s="22">
        <v>65.23</v>
      </c>
      <c r="F34" s="38">
        <v>1570</v>
      </c>
      <c r="G34" s="39">
        <f t="shared" si="0"/>
        <v>102411.1</v>
      </c>
      <c r="H34" s="59"/>
      <c r="I34" s="5"/>
    </row>
    <row r="35" spans="1:9" ht="15" customHeight="1" x14ac:dyDescent="0.25">
      <c r="A35" s="36">
        <v>26</v>
      </c>
      <c r="B35" s="106"/>
      <c r="C35" s="95" t="s">
        <v>16</v>
      </c>
      <c r="D35" s="96"/>
      <c r="E35" s="22">
        <v>0</v>
      </c>
      <c r="F35" s="38">
        <v>1177.23</v>
      </c>
      <c r="G35" s="39">
        <f t="shared" si="0"/>
        <v>0</v>
      </c>
      <c r="H35" s="59"/>
      <c r="I35" s="5"/>
    </row>
    <row r="36" spans="1:9" ht="15" customHeight="1" thickBot="1" x14ac:dyDescent="0.3">
      <c r="A36" s="44">
        <v>27</v>
      </c>
      <c r="B36" s="115"/>
      <c r="C36" s="108" t="s">
        <v>17</v>
      </c>
      <c r="D36" s="108"/>
      <c r="E36" s="24">
        <v>0</v>
      </c>
      <c r="F36" s="42">
        <v>928.16</v>
      </c>
      <c r="G36" s="43">
        <f t="shared" si="0"/>
        <v>0</v>
      </c>
      <c r="H36" s="60"/>
      <c r="I36" s="7"/>
    </row>
    <row r="37" spans="1:9" ht="15" customHeight="1" x14ac:dyDescent="0.25">
      <c r="A37" s="116" t="s">
        <v>35</v>
      </c>
      <c r="B37" s="117"/>
      <c r="C37" s="117"/>
      <c r="D37" s="118"/>
      <c r="E37" s="25">
        <f>SUM(E10:E30)</f>
        <v>29.630000000000003</v>
      </c>
      <c r="F37" s="49"/>
      <c r="G37" s="50">
        <f>SUM(G10:G30)</f>
        <v>164277.49999999997</v>
      </c>
      <c r="H37" s="112" t="s">
        <v>20</v>
      </c>
      <c r="I37" s="56"/>
    </row>
    <row r="38" spans="1:9" ht="15" customHeight="1" thickBot="1" x14ac:dyDescent="0.3">
      <c r="A38" s="119" t="s">
        <v>36</v>
      </c>
      <c r="B38" s="120"/>
      <c r="C38" s="120"/>
      <c r="D38" s="121"/>
      <c r="E38" s="26">
        <f>SUM(E31:E35)</f>
        <v>143.36000000000001</v>
      </c>
      <c r="F38" s="27"/>
      <c r="G38" s="51">
        <f>SUM(G31:G35)</f>
        <v>296173.5</v>
      </c>
      <c r="H38" s="113"/>
      <c r="I38" s="7"/>
    </row>
    <row r="39" spans="1:9" ht="15" customHeight="1" thickBot="1" x14ac:dyDescent="0.3">
      <c r="A39" s="109" t="s">
        <v>19</v>
      </c>
      <c r="B39" s="110"/>
      <c r="C39" s="110"/>
      <c r="D39" s="110"/>
      <c r="E39" s="27">
        <f>SUM(E37:E38)</f>
        <v>172.99</v>
      </c>
      <c r="F39" s="27"/>
      <c r="G39" s="52">
        <f>SUM(G37:G38)</f>
        <v>460451</v>
      </c>
      <c r="H39" s="114"/>
      <c r="I39" s="57"/>
    </row>
    <row r="40" spans="1:9" ht="27.75" customHeight="1" x14ac:dyDescent="0.25">
      <c r="A40" s="111" t="s">
        <v>23</v>
      </c>
      <c r="B40" s="111"/>
      <c r="C40" s="111"/>
      <c r="D40" s="111"/>
      <c r="E40" s="111"/>
      <c r="F40" s="111"/>
      <c r="G40" s="111"/>
      <c r="H40" s="111"/>
      <c r="I40" s="111"/>
    </row>
    <row r="42" spans="1:9" x14ac:dyDescent="0.25">
      <c r="F42" s="107" t="s">
        <v>31</v>
      </c>
      <c r="G42" s="107"/>
      <c r="H42" s="107"/>
      <c r="I42" s="107"/>
    </row>
  </sheetData>
  <mergeCells count="34">
    <mergeCell ref="A40:I40"/>
    <mergeCell ref="F42:I42"/>
    <mergeCell ref="B34:B36"/>
    <mergeCell ref="C34:D34"/>
    <mergeCell ref="C35:D35"/>
    <mergeCell ref="C36:D36"/>
    <mergeCell ref="A37:D37"/>
    <mergeCell ref="H37:H39"/>
    <mergeCell ref="A38:D38"/>
    <mergeCell ref="A39:D39"/>
    <mergeCell ref="B24:C26"/>
    <mergeCell ref="B27:C30"/>
    <mergeCell ref="B31:B33"/>
    <mergeCell ref="C31:D31"/>
    <mergeCell ref="C32:D32"/>
    <mergeCell ref="C33:D3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4A28-773F-4AE5-B748-CCF84C40E19F}">
  <sheetPr codeName="Sheet10"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30">
        <v>0</v>
      </c>
      <c r="F11" s="38">
        <v>13321</v>
      </c>
      <c r="G11" s="39">
        <f t="shared" ref="G11:G37" si="0">F11*E11</f>
        <v>0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20">
        <v>23.79</v>
      </c>
      <c r="F12" s="38">
        <v>11341.91</v>
      </c>
      <c r="G12" s="39">
        <f t="shared" si="0"/>
        <v>269824.03889999999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20">
        <v>27.93</v>
      </c>
      <c r="F13" s="38">
        <v>7531.34</v>
      </c>
      <c r="G13" s="39">
        <f t="shared" si="0"/>
        <v>210350.32620000001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0">
        <v>23.79</v>
      </c>
      <c r="F14" s="38">
        <v>4495.34</v>
      </c>
      <c r="G14" s="39">
        <f t="shared" si="0"/>
        <v>106944.13860000001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6"/>
      <c r="D17" s="37" t="s">
        <v>10</v>
      </c>
      <c r="E17" s="30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6"/>
      <c r="D18" s="37" t="s">
        <v>12</v>
      </c>
      <c r="E18" s="30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6"/>
      <c r="D19" s="37" t="s">
        <v>5</v>
      </c>
      <c r="E19" s="20">
        <v>56.21</v>
      </c>
      <c r="F19" s="38">
        <v>5120.5</v>
      </c>
      <c r="G19" s="39">
        <f t="shared" si="0"/>
        <v>287823.30499999999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6"/>
      <c r="D20" s="37" t="s">
        <v>6</v>
      </c>
      <c r="E20" s="20">
        <v>112.42</v>
      </c>
      <c r="F20" s="38">
        <v>3850</v>
      </c>
      <c r="G20" s="39">
        <f t="shared" si="0"/>
        <v>432817</v>
      </c>
      <c r="H20" s="59"/>
      <c r="I20" s="5"/>
    </row>
    <row r="21" spans="1:16" ht="15" customHeight="1" x14ac:dyDescent="0.25">
      <c r="A21" s="36">
        <v>12</v>
      </c>
      <c r="B21" s="96"/>
      <c r="C21" s="96"/>
      <c r="D21" s="37" t="s">
        <v>7</v>
      </c>
      <c r="E21" s="20">
        <v>59.23</v>
      </c>
      <c r="F21" s="38">
        <v>3000</v>
      </c>
      <c r="G21" s="39">
        <f t="shared" si="0"/>
        <v>177690</v>
      </c>
      <c r="H21" s="59"/>
      <c r="I21" s="5"/>
    </row>
    <row r="22" spans="1:16" ht="15.75" customHeight="1" x14ac:dyDescent="0.25">
      <c r="A22" s="36">
        <v>13</v>
      </c>
      <c r="B22" s="96"/>
      <c r="C22" s="96"/>
      <c r="D22" s="37" t="s">
        <v>14</v>
      </c>
      <c r="E22" s="30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6"/>
      <c r="C23" s="96"/>
      <c r="D23" s="37" t="s">
        <v>39</v>
      </c>
      <c r="E23" s="30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33</v>
      </c>
      <c r="C24" s="95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20">
        <v>0</v>
      </c>
      <c r="F26" s="38">
        <v>5072.84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20">
        <v>0.21</v>
      </c>
      <c r="F27" s="38">
        <v>3695.09</v>
      </c>
      <c r="G27" s="39">
        <f t="shared" si="0"/>
        <v>775.96889999999996</v>
      </c>
      <c r="H27" s="59"/>
      <c r="I27" s="5"/>
    </row>
    <row r="28" spans="1:16" x14ac:dyDescent="0.25">
      <c r="A28" s="36">
        <v>19</v>
      </c>
      <c r="B28" s="95" t="s">
        <v>34</v>
      </c>
      <c r="C28" s="95"/>
      <c r="D28" s="37" t="s">
        <v>10</v>
      </c>
      <c r="E28" s="22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95"/>
      <c r="C29" s="95"/>
      <c r="D29" s="37" t="s">
        <v>12</v>
      </c>
      <c r="E29" s="22">
        <v>0</v>
      </c>
      <c r="F29" s="38">
        <v>8143.66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95"/>
      <c r="C30" s="95"/>
      <c r="D30" s="37" t="s">
        <v>5</v>
      </c>
      <c r="E30" s="20">
        <v>7.46</v>
      </c>
      <c r="F30" s="38">
        <v>5289.16</v>
      </c>
      <c r="G30" s="39">
        <f t="shared" si="0"/>
        <v>39457.133600000001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95"/>
      <c r="C31" s="95"/>
      <c r="D31" s="37" t="s">
        <v>6</v>
      </c>
      <c r="E31" s="20">
        <v>8.24</v>
      </c>
      <c r="F31" s="38">
        <v>3776.66</v>
      </c>
      <c r="G31" s="39">
        <f t="shared" si="0"/>
        <v>31119.678400000001</v>
      </c>
      <c r="H31" s="59"/>
      <c r="I31" s="5"/>
    </row>
    <row r="32" spans="1:16" ht="15" customHeight="1" x14ac:dyDescent="0.25">
      <c r="A32" s="36">
        <v>23</v>
      </c>
      <c r="B32" s="106" t="s">
        <v>18</v>
      </c>
      <c r="C32" s="95" t="s">
        <v>15</v>
      </c>
      <c r="D32" s="96"/>
      <c r="E32" s="30">
        <v>1193.9000000000001</v>
      </c>
      <c r="F32" s="38">
        <v>2480</v>
      </c>
      <c r="G32" s="39">
        <f t="shared" si="0"/>
        <v>2960872</v>
      </c>
      <c r="H32" s="59"/>
      <c r="I32" s="5"/>
    </row>
    <row r="33" spans="1:9" ht="15" customHeight="1" x14ac:dyDescent="0.25">
      <c r="A33" s="36">
        <v>24</v>
      </c>
      <c r="B33" s="106"/>
      <c r="C33" s="95" t="s">
        <v>16</v>
      </c>
      <c r="D33" s="96"/>
      <c r="E33" s="30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106"/>
      <c r="C34" s="95" t="s">
        <v>17</v>
      </c>
      <c r="D34" s="95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106" t="s">
        <v>43</v>
      </c>
      <c r="C35" s="95" t="s">
        <v>15</v>
      </c>
      <c r="D35" s="95"/>
      <c r="E35" s="30">
        <v>111.47</v>
      </c>
      <c r="F35" s="38">
        <v>1570</v>
      </c>
      <c r="G35" s="39">
        <f t="shared" si="0"/>
        <v>175007.9</v>
      </c>
      <c r="H35" s="59"/>
      <c r="I35" s="5"/>
    </row>
    <row r="36" spans="1:9" ht="15" customHeight="1" x14ac:dyDescent="0.25">
      <c r="A36" s="36">
        <v>27</v>
      </c>
      <c r="B36" s="106"/>
      <c r="C36" s="95" t="s">
        <v>16</v>
      </c>
      <c r="D36" s="95"/>
      <c r="E36" s="30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44">
        <v>28</v>
      </c>
      <c r="B37" s="115"/>
      <c r="C37" s="108" t="s">
        <v>17</v>
      </c>
      <c r="D37" s="108"/>
      <c r="E37" s="24">
        <v>0</v>
      </c>
      <c r="F37" s="42">
        <v>928.16</v>
      </c>
      <c r="G37" s="43">
        <f t="shared" si="0"/>
        <v>0</v>
      </c>
      <c r="H37" s="59"/>
      <c r="I37" s="5"/>
    </row>
    <row r="38" spans="1:9" ht="15" customHeight="1" x14ac:dyDescent="0.25">
      <c r="A38" s="116" t="s">
        <v>35</v>
      </c>
      <c r="B38" s="117"/>
      <c r="C38" s="117"/>
      <c r="D38" s="118"/>
      <c r="E38" s="25">
        <f>SUM(E10:E31)</f>
        <v>319.27999999999997</v>
      </c>
      <c r="F38" s="49"/>
      <c r="G38" s="50">
        <f>SUM(G10:G31)</f>
        <v>1556801.5896000001</v>
      </c>
      <c r="H38" s="126" t="s">
        <v>20</v>
      </c>
      <c r="I38" s="56"/>
    </row>
    <row r="39" spans="1:9" ht="15" customHeight="1" thickBot="1" x14ac:dyDescent="0.3">
      <c r="A39" s="119" t="s">
        <v>36</v>
      </c>
      <c r="B39" s="120"/>
      <c r="C39" s="120"/>
      <c r="D39" s="121"/>
      <c r="E39" s="26">
        <f>SUM(E32:E36)</f>
        <v>1305.3700000000001</v>
      </c>
      <c r="F39" s="27"/>
      <c r="G39" s="51">
        <f>SUM(G32:G36)</f>
        <v>3135879.9</v>
      </c>
      <c r="H39" s="127"/>
      <c r="I39" s="7"/>
    </row>
    <row r="40" spans="1:9" ht="15" customHeight="1" thickBot="1" x14ac:dyDescent="0.3">
      <c r="A40" s="109" t="s">
        <v>19</v>
      </c>
      <c r="B40" s="110"/>
      <c r="C40" s="110"/>
      <c r="D40" s="110"/>
      <c r="E40" s="27">
        <f>SUM(E38:E39)</f>
        <v>1624.65</v>
      </c>
      <c r="F40" s="27"/>
      <c r="G40" s="52">
        <f>SUM(G38:G39)</f>
        <v>4692681.4896</v>
      </c>
      <c r="H40" s="128"/>
      <c r="I40" s="57"/>
    </row>
    <row r="41" spans="1:9" ht="27.75" customHeight="1" x14ac:dyDescent="0.25">
      <c r="A41" s="111" t="s">
        <v>23</v>
      </c>
      <c r="B41" s="111"/>
      <c r="C41" s="111"/>
      <c r="D41" s="111"/>
      <c r="E41" s="111"/>
      <c r="F41" s="111"/>
      <c r="G41" s="111"/>
      <c r="H41" s="111"/>
      <c r="I41" s="111"/>
    </row>
    <row r="43" spans="1:9" x14ac:dyDescent="0.25">
      <c r="F43" s="107" t="s">
        <v>31</v>
      </c>
      <c r="G43" s="107"/>
      <c r="H43" s="107"/>
      <c r="I43" s="107"/>
    </row>
  </sheetData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7-25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D7DD-136D-4606-83B1-08FB1D65A6DC}">
  <sheetPr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22">
        <v>2.17</v>
      </c>
      <c r="F12" s="38">
        <v>11341.91</v>
      </c>
      <c r="G12" s="39">
        <f t="shared" si="0"/>
        <v>24611.9447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22">
        <v>4.3499999999999996</v>
      </c>
      <c r="F13" s="38">
        <v>7531.34</v>
      </c>
      <c r="G13" s="39">
        <f t="shared" si="0"/>
        <v>32761.328999999998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2">
        <v>2.17</v>
      </c>
      <c r="F14" s="38">
        <v>4495.34</v>
      </c>
      <c r="G14" s="39">
        <f t="shared" si="0"/>
        <v>9754.8878000000004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22">
        <v>2.6</v>
      </c>
      <c r="F20" s="38">
        <v>3850</v>
      </c>
      <c r="G20" s="39">
        <f t="shared" si="0"/>
        <v>10010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7</v>
      </c>
      <c r="E21" s="22">
        <v>2.6</v>
      </c>
      <c r="F21" s="38">
        <v>3000</v>
      </c>
      <c r="G21" s="39">
        <f t="shared" si="0"/>
        <v>7800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5"/>
      <c r="C23" s="9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34</v>
      </c>
      <c r="C24" s="95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22">
        <v>1.46</v>
      </c>
      <c r="F26" s="38">
        <v>5289.16</v>
      </c>
      <c r="G26" s="39">
        <f t="shared" si="0"/>
        <v>7722.1735999999992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22">
        <v>1.46</v>
      </c>
      <c r="F27" s="38">
        <v>3776.66</v>
      </c>
      <c r="G27" s="39">
        <f t="shared" si="0"/>
        <v>5513.9236000000001</v>
      </c>
      <c r="H27" s="59"/>
      <c r="I27" s="5"/>
    </row>
    <row r="28" spans="1:16" x14ac:dyDescent="0.25">
      <c r="A28" s="36">
        <v>19</v>
      </c>
      <c r="B28" s="106" t="s">
        <v>18</v>
      </c>
      <c r="C28" s="95" t="s">
        <v>15</v>
      </c>
      <c r="D28" s="96"/>
      <c r="E28" s="22">
        <v>78.010000000000005</v>
      </c>
      <c r="F28" s="38">
        <v>2480</v>
      </c>
      <c r="G28" s="39">
        <f t="shared" si="0"/>
        <v>193464.80000000002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06"/>
      <c r="C30" s="95" t="s">
        <v>17</v>
      </c>
      <c r="D30" s="95"/>
      <c r="E30" s="23">
        <v>0</v>
      </c>
      <c r="F30" s="40">
        <v>1755.58</v>
      </c>
      <c r="G30" s="39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43</v>
      </c>
      <c r="C31" s="95" t="s">
        <v>15</v>
      </c>
      <c r="D31" s="96"/>
      <c r="E31" s="22">
        <v>21.93</v>
      </c>
      <c r="F31" s="38">
        <v>1570</v>
      </c>
      <c r="G31" s="39">
        <f t="shared" si="0"/>
        <v>34430.1</v>
      </c>
      <c r="H31" s="59"/>
      <c r="I31" s="5"/>
    </row>
    <row r="32" spans="1:16" ht="15" customHeight="1" x14ac:dyDescent="0.25">
      <c r="A32" s="36">
        <v>23</v>
      </c>
      <c r="B32" s="106"/>
      <c r="C32" s="95" t="s">
        <v>16</v>
      </c>
      <c r="D32" s="96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115"/>
      <c r="C33" s="108" t="s">
        <v>17</v>
      </c>
      <c r="D33" s="108"/>
      <c r="E33" s="24">
        <v>0</v>
      </c>
      <c r="F33" s="42">
        <v>928.16</v>
      </c>
      <c r="G33" s="43">
        <f t="shared" si="0"/>
        <v>0</v>
      </c>
      <c r="H33" s="60"/>
      <c r="I33" s="7"/>
    </row>
    <row r="34" spans="1:9" ht="15" customHeight="1" x14ac:dyDescent="0.25">
      <c r="A34" s="116" t="s">
        <v>35</v>
      </c>
      <c r="B34" s="117"/>
      <c r="C34" s="117"/>
      <c r="D34" s="118"/>
      <c r="E34" s="25">
        <f>SUM(E10:E27)</f>
        <v>16.809999999999999</v>
      </c>
      <c r="F34" s="49"/>
      <c r="G34" s="50">
        <f>SUM(G10:G27)</f>
        <v>98174.258699999991</v>
      </c>
      <c r="H34" s="112" t="s">
        <v>20</v>
      </c>
      <c r="I34" s="56"/>
    </row>
    <row r="35" spans="1:9" ht="15" customHeight="1" thickBot="1" x14ac:dyDescent="0.3">
      <c r="A35" s="119" t="s">
        <v>36</v>
      </c>
      <c r="B35" s="120"/>
      <c r="C35" s="120"/>
      <c r="D35" s="121"/>
      <c r="E35" s="26">
        <f>SUM(E28:E32)</f>
        <v>99.94</v>
      </c>
      <c r="F35" s="27"/>
      <c r="G35" s="51">
        <f>SUM(G28:G32)</f>
        <v>227894.90000000002</v>
      </c>
      <c r="H35" s="113"/>
      <c r="I35" s="7"/>
    </row>
    <row r="36" spans="1:9" ht="15" customHeight="1" thickBot="1" x14ac:dyDescent="0.3">
      <c r="A36" s="109" t="s">
        <v>19</v>
      </c>
      <c r="B36" s="110"/>
      <c r="C36" s="110"/>
      <c r="D36" s="110"/>
      <c r="E36" s="27">
        <f>SUM(E34:E35)</f>
        <v>116.75</v>
      </c>
      <c r="F36" s="27"/>
      <c r="G36" s="52">
        <f>SUM(G34:G35)</f>
        <v>326069.15870000003</v>
      </c>
      <c r="H36" s="114"/>
      <c r="I36" s="57"/>
    </row>
    <row r="37" spans="1:9" ht="27.75" customHeight="1" x14ac:dyDescent="0.25">
      <c r="A37" s="111" t="s">
        <v>23</v>
      </c>
      <c r="B37" s="111"/>
      <c r="C37" s="111"/>
      <c r="D37" s="111"/>
      <c r="E37" s="111"/>
      <c r="F37" s="111"/>
      <c r="G37" s="111"/>
      <c r="H37" s="111"/>
      <c r="I37" s="111"/>
    </row>
    <row r="39" spans="1:9" x14ac:dyDescent="0.25">
      <c r="F39" s="107" t="s">
        <v>31</v>
      </c>
      <c r="G39" s="107"/>
      <c r="H39" s="107"/>
      <c r="I39" s="107"/>
    </row>
  </sheetData>
  <mergeCells count="33"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BD8E-2793-4C24-9405-22E1AE262B30}">
  <sheetPr>
    <pageSetUpPr fitToPage="1"/>
  </sheetPr>
  <dimension ref="A1:P39"/>
  <sheetViews>
    <sheetView workbookViewId="0">
      <selection activeCell="G17" sqref="G17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94"/>
      <c r="D10" s="33" t="s">
        <v>3</v>
      </c>
      <c r="E10" s="21">
        <v>0.23</v>
      </c>
      <c r="F10" s="34">
        <v>21967.91</v>
      </c>
      <c r="G10" s="35">
        <f>F10*E10</f>
        <v>5052.6193000000003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4</v>
      </c>
      <c r="E11" s="22">
        <v>1.8</v>
      </c>
      <c r="F11" s="38">
        <v>13321</v>
      </c>
      <c r="G11" s="39">
        <f t="shared" ref="G11:G33" si="0">F11*E11</f>
        <v>23977.8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22">
        <v>6.37</v>
      </c>
      <c r="F12" s="38">
        <v>11341.91</v>
      </c>
      <c r="G12" s="39">
        <f t="shared" si="0"/>
        <v>72247.966700000004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22">
        <v>11.19</v>
      </c>
      <c r="F13" s="38">
        <v>7531.34</v>
      </c>
      <c r="G13" s="39">
        <f t="shared" si="0"/>
        <v>84275.694600000003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22">
        <v>14.66</v>
      </c>
      <c r="F14" s="38">
        <v>4495.34</v>
      </c>
      <c r="G14" s="39">
        <f t="shared" si="0"/>
        <v>65901.684399999998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5"/>
      <c r="D17" s="37" t="s">
        <v>10</v>
      </c>
      <c r="E17" s="22">
        <v>6.06</v>
      </c>
      <c r="F17" s="38">
        <v>16966.59</v>
      </c>
      <c r="G17" s="39">
        <f t="shared" si="0"/>
        <v>102817.53539999999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18.170000000000002</v>
      </c>
      <c r="F18" s="38">
        <v>9550.75</v>
      </c>
      <c r="G18" s="39">
        <f t="shared" si="0"/>
        <v>173537.1275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22">
        <v>40.51</v>
      </c>
      <c r="F19" s="38">
        <v>5120.5</v>
      </c>
      <c r="G19" s="39">
        <f t="shared" si="0"/>
        <v>207431.45499999999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22">
        <v>64.739999999999995</v>
      </c>
      <c r="F20" s="38">
        <v>3850</v>
      </c>
      <c r="G20" s="39">
        <f t="shared" si="0"/>
        <v>249248.99999999997</v>
      </c>
      <c r="H20" s="59"/>
      <c r="I20" s="5"/>
    </row>
    <row r="21" spans="1:16" ht="15" customHeight="1" x14ac:dyDescent="0.25">
      <c r="A21" s="36">
        <v>12</v>
      </c>
      <c r="B21" s="95"/>
      <c r="C21" s="95"/>
      <c r="D21" s="37" t="s">
        <v>7</v>
      </c>
      <c r="E21" s="22">
        <v>69.459999999999994</v>
      </c>
      <c r="F21" s="38">
        <v>3000</v>
      </c>
      <c r="G21" s="39">
        <f t="shared" si="0"/>
        <v>208379.99999999997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5"/>
      <c r="C23" s="9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34</v>
      </c>
      <c r="C24" s="95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0.17</v>
      </c>
      <c r="F25" s="38">
        <v>8143.66</v>
      </c>
      <c r="G25" s="39">
        <f t="shared" si="0"/>
        <v>1384.4222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22">
        <v>2.54</v>
      </c>
      <c r="F26" s="38">
        <v>5289.16</v>
      </c>
      <c r="G26" s="39">
        <f t="shared" si="0"/>
        <v>13434.466399999999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22">
        <v>2.77</v>
      </c>
      <c r="F27" s="38">
        <v>3776.66</v>
      </c>
      <c r="G27" s="39">
        <f t="shared" si="0"/>
        <v>10461.3482</v>
      </c>
      <c r="H27" s="59"/>
      <c r="I27" s="5"/>
    </row>
    <row r="28" spans="1:16" x14ac:dyDescent="0.25">
      <c r="A28" s="36">
        <v>19</v>
      </c>
      <c r="B28" s="106" t="s">
        <v>18</v>
      </c>
      <c r="C28" s="95" t="s">
        <v>15</v>
      </c>
      <c r="D28" s="95"/>
      <c r="E28" s="22">
        <v>531.87</v>
      </c>
      <c r="F28" s="38">
        <v>2480</v>
      </c>
      <c r="G28" s="39">
        <f t="shared" si="0"/>
        <v>1319037.6000000001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5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06"/>
      <c r="C30" s="95" t="s">
        <v>17</v>
      </c>
      <c r="D30" s="95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43</v>
      </c>
      <c r="C31" s="95" t="s">
        <v>15</v>
      </c>
      <c r="D31" s="96"/>
      <c r="E31" s="22">
        <v>18.73</v>
      </c>
      <c r="F31" s="38">
        <v>1570</v>
      </c>
      <c r="G31" s="39">
        <f t="shared" si="0"/>
        <v>29406.100000000002</v>
      </c>
      <c r="H31" s="59"/>
      <c r="I31" s="5"/>
    </row>
    <row r="32" spans="1:16" ht="15" customHeight="1" x14ac:dyDescent="0.25">
      <c r="A32" s="36">
        <v>23</v>
      </c>
      <c r="B32" s="106"/>
      <c r="C32" s="95" t="s">
        <v>16</v>
      </c>
      <c r="D32" s="96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115"/>
      <c r="C33" s="108" t="s">
        <v>17</v>
      </c>
      <c r="D33" s="108"/>
      <c r="E33" s="24">
        <v>0</v>
      </c>
      <c r="F33" s="42">
        <v>928.16</v>
      </c>
      <c r="G33" s="47">
        <f t="shared" si="0"/>
        <v>0</v>
      </c>
      <c r="H33" s="60"/>
      <c r="I33" s="7"/>
    </row>
    <row r="34" spans="1:9" ht="15" customHeight="1" x14ac:dyDescent="0.25">
      <c r="A34" s="116" t="s">
        <v>35</v>
      </c>
      <c r="B34" s="145"/>
      <c r="C34" s="145"/>
      <c r="D34" s="146"/>
      <c r="E34" s="25">
        <f>SUM(E10:E27)</f>
        <v>238.67</v>
      </c>
      <c r="F34" s="49"/>
      <c r="G34" s="50">
        <f>SUM(G10:G27)</f>
        <v>1218151.1196999997</v>
      </c>
      <c r="H34" s="112" t="s">
        <v>20</v>
      </c>
      <c r="I34" s="56"/>
    </row>
    <row r="35" spans="1:9" ht="15" customHeight="1" thickBot="1" x14ac:dyDescent="0.3">
      <c r="A35" s="119" t="s">
        <v>36</v>
      </c>
      <c r="B35" s="147"/>
      <c r="C35" s="147"/>
      <c r="D35" s="148"/>
      <c r="E35" s="26">
        <f>SUM(E28:E32)</f>
        <v>550.6</v>
      </c>
      <c r="F35" s="27"/>
      <c r="G35" s="51">
        <f>SUM(G28:G32)</f>
        <v>1348443.7000000002</v>
      </c>
      <c r="H35" s="113"/>
      <c r="I35" s="7"/>
    </row>
    <row r="36" spans="1:9" ht="15" customHeight="1" thickBot="1" x14ac:dyDescent="0.3">
      <c r="A36" s="142" t="s">
        <v>19</v>
      </c>
      <c r="B36" s="149"/>
      <c r="C36" s="149"/>
      <c r="D36" s="149"/>
      <c r="E36" s="27">
        <f>SUM(E34:E35)</f>
        <v>789.27</v>
      </c>
      <c r="F36" s="27"/>
      <c r="G36" s="52">
        <f>SUM(G34:G35)</f>
        <v>2566594.8196999999</v>
      </c>
      <c r="H36" s="114"/>
      <c r="I36" s="57"/>
    </row>
    <row r="37" spans="1:9" ht="27.75" customHeight="1" x14ac:dyDescent="0.25">
      <c r="A37" s="111" t="s">
        <v>23</v>
      </c>
      <c r="B37" s="111"/>
      <c r="C37" s="111"/>
      <c r="D37" s="111"/>
      <c r="E37" s="111"/>
      <c r="F37" s="111"/>
      <c r="G37" s="111"/>
      <c r="H37" s="111"/>
      <c r="I37" s="111"/>
    </row>
    <row r="39" spans="1:9" x14ac:dyDescent="0.25">
      <c r="F39" s="107" t="s">
        <v>31</v>
      </c>
      <c r="G39" s="107"/>
      <c r="H39" s="107"/>
      <c r="I39" s="107"/>
    </row>
  </sheetData>
  <mergeCells count="33"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49DE-ADFA-4808-942D-B781CADD1AB7}">
  <sheetPr>
    <pageSetUpPr fitToPage="1"/>
  </sheetPr>
  <dimension ref="A1:P41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3.32</v>
      </c>
      <c r="F10" s="34">
        <v>21967.91</v>
      </c>
      <c r="G10" s="35">
        <f>F10*E10</f>
        <v>72933.461199999991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15.98</v>
      </c>
      <c r="F11" s="38">
        <v>13321</v>
      </c>
      <c r="G11" s="39">
        <f t="shared" ref="G11:G26" si="0">F11*E11</f>
        <v>212869.58000000002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67.510000000000005</v>
      </c>
      <c r="F12" s="38">
        <v>11341.91</v>
      </c>
      <c r="G12" s="39">
        <f t="shared" si="0"/>
        <v>765692.3441000001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128.66</v>
      </c>
      <c r="F13" s="38">
        <v>7531.34</v>
      </c>
      <c r="G13" s="39">
        <f t="shared" si="0"/>
        <v>968982.20440000005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129.13999999999999</v>
      </c>
      <c r="F14" s="38">
        <v>4495.34</v>
      </c>
      <c r="G14" s="39">
        <f t="shared" si="0"/>
        <v>580528.20759999997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5.73</v>
      </c>
      <c r="F17" s="38">
        <v>16966.59</v>
      </c>
      <c r="G17" s="39">
        <f t="shared" si="0"/>
        <v>97218.560700000002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27.85</v>
      </c>
      <c r="F18" s="38">
        <v>9550.75</v>
      </c>
      <c r="G18" s="39">
        <f t="shared" si="0"/>
        <v>265988.38750000001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109.72</v>
      </c>
      <c r="F19" s="38">
        <v>5120.5</v>
      </c>
      <c r="G19" s="39">
        <f t="shared" si="0"/>
        <v>561821.26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2">
        <v>158.94</v>
      </c>
      <c r="F20" s="38">
        <v>3850</v>
      </c>
      <c r="G20" s="39">
        <f t="shared" si="0"/>
        <v>611919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159.80000000000001</v>
      </c>
      <c r="F21" s="38">
        <v>3000</v>
      </c>
      <c r="G21" s="39">
        <f t="shared" si="0"/>
        <v>479400.00000000006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15" t="s">
        <v>18</v>
      </c>
      <c r="C24" s="140" t="s">
        <v>15</v>
      </c>
      <c r="D24" s="141"/>
      <c r="E24" s="22">
        <v>2077.11</v>
      </c>
      <c r="F24" s="38">
        <v>2480</v>
      </c>
      <c r="G24" s="39">
        <f t="shared" si="0"/>
        <v>5151232.8000000007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116" t="s">
        <v>35</v>
      </c>
      <c r="B27" s="117"/>
      <c r="C27" s="117"/>
      <c r="D27" s="118"/>
      <c r="E27" s="25">
        <f>SUM(E10:E22)</f>
        <v>806.65000000000009</v>
      </c>
      <c r="F27" s="49"/>
      <c r="G27" s="50">
        <f>SUM(G10:G23)</f>
        <v>4617353.0055</v>
      </c>
      <c r="H27" s="112" t="s">
        <v>20</v>
      </c>
      <c r="I27" s="56"/>
    </row>
    <row r="28" spans="1:16" ht="15.75" thickBot="1" x14ac:dyDescent="0.3">
      <c r="A28" s="119" t="s">
        <v>36</v>
      </c>
      <c r="B28" s="120"/>
      <c r="C28" s="120"/>
      <c r="D28" s="121"/>
      <c r="E28" s="26">
        <f>SUM(E24:E25)</f>
        <v>2077.11</v>
      </c>
      <c r="F28" s="27"/>
      <c r="G28" s="51">
        <f>SUM(G24:G25)</f>
        <v>5151232.8000000007</v>
      </c>
      <c r="H28" s="113"/>
      <c r="I28" s="7"/>
    </row>
    <row r="29" spans="1:16" ht="15.75" thickBot="1" x14ac:dyDescent="0.3">
      <c r="A29" s="109" t="s">
        <v>19</v>
      </c>
      <c r="B29" s="110"/>
      <c r="C29" s="110"/>
      <c r="D29" s="110"/>
      <c r="E29" s="27">
        <f>SUM(E27:E28)</f>
        <v>2883.76</v>
      </c>
      <c r="F29" s="27"/>
      <c r="G29" s="52">
        <f>SUM(G27:G28)</f>
        <v>9768585.8055000007</v>
      </c>
      <c r="H29" s="114"/>
      <c r="I29" s="57"/>
      <c r="O29" s="2"/>
      <c r="P29" s="2"/>
    </row>
    <row r="30" spans="1:16" ht="27.75" customHeight="1" x14ac:dyDescent="0.25">
      <c r="A30" s="111" t="s">
        <v>23</v>
      </c>
      <c r="B30" s="111"/>
      <c r="C30" s="111"/>
      <c r="D30" s="111"/>
      <c r="E30" s="111"/>
      <c r="F30" s="111"/>
      <c r="G30" s="111"/>
      <c r="H30" s="111"/>
      <c r="I30" s="111"/>
    </row>
    <row r="32" spans="1:16" ht="15.75" thickBot="1" x14ac:dyDescent="0.3">
      <c r="F32" s="107" t="s">
        <v>31</v>
      </c>
      <c r="G32" s="107"/>
      <c r="H32" s="107"/>
      <c r="I32" s="107"/>
    </row>
    <row r="33" spans="1:9" ht="27.75" customHeight="1" x14ac:dyDescent="0.25">
      <c r="A33" s="111" t="s">
        <v>23</v>
      </c>
      <c r="B33" s="111"/>
      <c r="C33" s="111"/>
      <c r="D33" s="111"/>
      <c r="E33" s="111"/>
      <c r="F33" s="111"/>
      <c r="G33" s="111"/>
      <c r="H33" s="111"/>
      <c r="I33" s="111"/>
    </row>
    <row r="35" spans="1:9" ht="15.75" thickBot="1" x14ac:dyDescent="0.3">
      <c r="F35" s="107" t="s">
        <v>31</v>
      </c>
      <c r="G35" s="107"/>
      <c r="H35" s="107"/>
      <c r="I35" s="107"/>
    </row>
    <row r="36" spans="1:9" ht="27.75" customHeight="1" x14ac:dyDescent="0.25">
      <c r="A36" s="111" t="s">
        <v>23</v>
      </c>
      <c r="B36" s="111"/>
      <c r="C36" s="111"/>
      <c r="D36" s="111"/>
      <c r="E36" s="111"/>
      <c r="F36" s="111"/>
      <c r="G36" s="111"/>
      <c r="H36" s="111"/>
      <c r="I36" s="111"/>
    </row>
    <row r="38" spans="1:9" ht="15.75" thickBot="1" x14ac:dyDescent="0.3">
      <c r="F38" s="107" t="s">
        <v>31</v>
      </c>
      <c r="G38" s="107"/>
      <c r="H38" s="107"/>
      <c r="I38" s="107"/>
    </row>
    <row r="39" spans="1:9" ht="27.75" customHeight="1" x14ac:dyDescent="0.25">
      <c r="A39" s="111" t="s">
        <v>23</v>
      </c>
      <c r="B39" s="111"/>
      <c r="C39" s="111"/>
      <c r="D39" s="111"/>
      <c r="E39" s="111"/>
      <c r="F39" s="111"/>
      <c r="G39" s="111"/>
      <c r="H39" s="111"/>
      <c r="I39" s="111"/>
    </row>
    <row r="41" spans="1:9" x14ac:dyDescent="0.25">
      <c r="F41" s="107" t="s">
        <v>31</v>
      </c>
      <c r="G41" s="107"/>
      <c r="H41" s="107"/>
      <c r="I41" s="107"/>
    </row>
  </sheetData>
  <mergeCells count="34">
    <mergeCell ref="A39:I39"/>
    <mergeCell ref="F41:I41"/>
    <mergeCell ref="A30:I30"/>
    <mergeCell ref="F32:I32"/>
    <mergeCell ref="A33:I33"/>
    <mergeCell ref="F35:I35"/>
    <mergeCell ref="A36:I36"/>
    <mergeCell ref="F38:I38"/>
    <mergeCell ref="H27:H29"/>
    <mergeCell ref="A28:D28"/>
    <mergeCell ref="A29:D29"/>
    <mergeCell ref="A7:D7"/>
    <mergeCell ref="E7:I7"/>
    <mergeCell ref="B8:D8"/>
    <mergeCell ref="B9:D9"/>
    <mergeCell ref="B10:C16"/>
    <mergeCell ref="B17:C23"/>
    <mergeCell ref="B24:B26"/>
    <mergeCell ref="C24:D24"/>
    <mergeCell ref="C25:D25"/>
    <mergeCell ref="C26:D26"/>
    <mergeCell ref="A27:D27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8434-8AF2-4DC3-B1B0-646D36E3EF32}">
  <sheetPr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2.04</v>
      </c>
      <c r="F12" s="38">
        <v>11341.91</v>
      </c>
      <c r="G12" s="39">
        <f t="shared" si="0"/>
        <v>23137.4964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4.07</v>
      </c>
      <c r="F13" s="38">
        <v>7531.34</v>
      </c>
      <c r="G13" s="39">
        <f t="shared" si="0"/>
        <v>30652.553800000002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6.11</v>
      </c>
      <c r="F14" s="38">
        <v>4495.34</v>
      </c>
      <c r="G14" s="39">
        <f t="shared" si="0"/>
        <v>27466.527400000003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1.36</v>
      </c>
      <c r="F19" s="38">
        <v>5120.5</v>
      </c>
      <c r="G19" s="39">
        <f t="shared" si="0"/>
        <v>6963.88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2">
        <v>1.81</v>
      </c>
      <c r="F20" s="38">
        <v>3850</v>
      </c>
      <c r="G20" s="39">
        <f t="shared" si="0"/>
        <v>6968.5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4.08</v>
      </c>
      <c r="F21" s="38">
        <v>3000</v>
      </c>
      <c r="G21" s="39">
        <f t="shared" si="0"/>
        <v>12240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15" t="s">
        <v>18</v>
      </c>
      <c r="C24" s="140" t="s">
        <v>15</v>
      </c>
      <c r="D24" s="141"/>
      <c r="E24" s="22">
        <v>795.96</v>
      </c>
      <c r="F24" s="38">
        <v>2480</v>
      </c>
      <c r="G24" s="39">
        <f t="shared" si="0"/>
        <v>1973980.8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116" t="s">
        <v>35</v>
      </c>
      <c r="B27" s="117"/>
      <c r="C27" s="117"/>
      <c r="D27" s="118"/>
      <c r="E27" s="25">
        <f>SUM(E10:E22)</f>
        <v>19.47</v>
      </c>
      <c r="F27" s="49"/>
      <c r="G27" s="50">
        <f>SUM(G10:G23)</f>
        <v>107428.95760000001</v>
      </c>
      <c r="H27" s="112" t="s">
        <v>20</v>
      </c>
      <c r="I27" s="56"/>
    </row>
    <row r="28" spans="1:16" ht="15.75" thickBot="1" x14ac:dyDescent="0.3">
      <c r="A28" s="119" t="s">
        <v>36</v>
      </c>
      <c r="B28" s="120"/>
      <c r="C28" s="120"/>
      <c r="D28" s="121"/>
      <c r="E28" s="26">
        <f>SUM(E24:E25)</f>
        <v>795.96</v>
      </c>
      <c r="F28" s="27"/>
      <c r="G28" s="51">
        <f>SUM(G24:G25)</f>
        <v>1973980.8</v>
      </c>
      <c r="H28" s="113"/>
      <c r="I28" s="7"/>
    </row>
    <row r="29" spans="1:16" ht="15.75" thickBot="1" x14ac:dyDescent="0.3">
      <c r="A29" s="109" t="s">
        <v>19</v>
      </c>
      <c r="B29" s="110"/>
      <c r="C29" s="110"/>
      <c r="D29" s="110"/>
      <c r="E29" s="27">
        <f>SUM(E27:E28)</f>
        <v>815.43000000000006</v>
      </c>
      <c r="F29" s="27"/>
      <c r="G29" s="52">
        <f>SUM(G27:G28)</f>
        <v>2081409.7576000001</v>
      </c>
      <c r="H29" s="114"/>
      <c r="I29" s="57"/>
      <c r="O29" s="2"/>
      <c r="P29" s="2"/>
    </row>
    <row r="30" spans="1:16" ht="27.75" customHeight="1" x14ac:dyDescent="0.25">
      <c r="A30" s="111" t="s">
        <v>23</v>
      </c>
      <c r="B30" s="111"/>
      <c r="C30" s="111"/>
      <c r="D30" s="111"/>
      <c r="E30" s="111"/>
      <c r="F30" s="111"/>
      <c r="G30" s="111"/>
      <c r="H30" s="111"/>
      <c r="I30" s="111"/>
    </row>
    <row r="32" spans="1:16" x14ac:dyDescent="0.25">
      <c r="F32" s="107" t="s">
        <v>31</v>
      </c>
      <c r="G32" s="107"/>
      <c r="H32" s="107"/>
      <c r="I32" s="107"/>
    </row>
  </sheetData>
  <mergeCells count="28"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C5C0-0D11-4413-98B8-A7073809DC29}">
  <sheetPr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2.4</v>
      </c>
      <c r="F12" s="38">
        <v>11341.91</v>
      </c>
      <c r="G12" s="39">
        <f t="shared" si="0"/>
        <v>27220.583999999999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3.6</v>
      </c>
      <c r="F13" s="38">
        <v>7531.34</v>
      </c>
      <c r="G13" s="39">
        <f t="shared" si="0"/>
        <v>27112.824000000001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4.79</v>
      </c>
      <c r="F14" s="38">
        <v>4495.34</v>
      </c>
      <c r="G14" s="39">
        <f t="shared" si="0"/>
        <v>21532.678599999999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3.42</v>
      </c>
      <c r="F19" s="38">
        <v>5120.5</v>
      </c>
      <c r="G19" s="39">
        <f t="shared" si="0"/>
        <v>17512.11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2">
        <v>5.13</v>
      </c>
      <c r="F20" s="38">
        <v>3850</v>
      </c>
      <c r="G20" s="39">
        <f t="shared" si="0"/>
        <v>19750.5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6.84</v>
      </c>
      <c r="F21" s="38">
        <v>3000</v>
      </c>
      <c r="G21" s="39">
        <f t="shared" si="0"/>
        <v>20520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15" t="s">
        <v>18</v>
      </c>
      <c r="C24" s="140" t="s">
        <v>15</v>
      </c>
      <c r="D24" s="141"/>
      <c r="E24" s="22">
        <v>282.76</v>
      </c>
      <c r="F24" s="38">
        <v>2480</v>
      </c>
      <c r="G24" s="39">
        <f t="shared" si="0"/>
        <v>701244.79999999993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116" t="s">
        <v>35</v>
      </c>
      <c r="B27" s="117"/>
      <c r="C27" s="117"/>
      <c r="D27" s="118"/>
      <c r="E27" s="25">
        <f>SUM(E10:E23)</f>
        <v>26.18</v>
      </c>
      <c r="F27" s="49"/>
      <c r="G27" s="50">
        <f>SUM(G10:G23)</f>
        <v>133648.6966</v>
      </c>
      <c r="H27" s="112" t="s">
        <v>20</v>
      </c>
      <c r="I27" s="56"/>
    </row>
    <row r="28" spans="1:16" ht="15.75" thickBot="1" x14ac:dyDescent="0.3">
      <c r="A28" s="119" t="s">
        <v>36</v>
      </c>
      <c r="B28" s="120"/>
      <c r="C28" s="120"/>
      <c r="D28" s="121"/>
      <c r="E28" s="26">
        <f>SUM(E24:E25)</f>
        <v>282.76</v>
      </c>
      <c r="F28" s="27"/>
      <c r="G28" s="51">
        <f>SUM(G24:G25)</f>
        <v>701244.79999999993</v>
      </c>
      <c r="H28" s="113"/>
      <c r="I28" s="7"/>
    </row>
    <row r="29" spans="1:16" ht="15.75" thickBot="1" x14ac:dyDescent="0.3">
      <c r="A29" s="109" t="s">
        <v>19</v>
      </c>
      <c r="B29" s="110"/>
      <c r="C29" s="110"/>
      <c r="D29" s="110"/>
      <c r="E29" s="27">
        <f>SUM(E27:E28)</f>
        <v>308.94</v>
      </c>
      <c r="F29" s="27"/>
      <c r="G29" s="52">
        <f>SUM(G27:G28)</f>
        <v>834893.49659999995</v>
      </c>
      <c r="H29" s="114"/>
      <c r="I29" s="57"/>
      <c r="O29" s="2"/>
      <c r="P29" s="2"/>
    </row>
    <row r="30" spans="1:16" ht="27.75" customHeight="1" x14ac:dyDescent="0.25">
      <c r="A30" s="111" t="s">
        <v>23</v>
      </c>
      <c r="B30" s="111"/>
      <c r="C30" s="111"/>
      <c r="D30" s="111"/>
      <c r="E30" s="111"/>
      <c r="F30" s="111"/>
      <c r="G30" s="111"/>
      <c r="H30" s="111"/>
      <c r="I30" s="111"/>
    </row>
    <row r="32" spans="1:16" x14ac:dyDescent="0.25">
      <c r="F32" s="107" t="s">
        <v>31</v>
      </c>
      <c r="G32" s="107"/>
      <c r="H32" s="107"/>
      <c r="I32" s="107"/>
    </row>
  </sheetData>
  <mergeCells count="28"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5C81-5B7C-49AA-8DF3-DC764EF0F9DF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9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4.91</v>
      </c>
      <c r="F12" s="38">
        <v>11341.91</v>
      </c>
      <c r="G12" s="39">
        <f t="shared" si="0"/>
        <v>55688.778100000003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6.64</v>
      </c>
      <c r="F13" s="38">
        <v>7531.34</v>
      </c>
      <c r="G13" s="39">
        <f t="shared" si="0"/>
        <v>50008.097600000001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9.81</v>
      </c>
      <c r="F14" s="38">
        <v>4495.34</v>
      </c>
      <c r="G14" s="39">
        <f t="shared" si="0"/>
        <v>44099.285400000001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11.02</v>
      </c>
      <c r="F19" s="38">
        <v>5120.5</v>
      </c>
      <c r="G19" s="39">
        <f t="shared" si="0"/>
        <v>56427.909999999996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2">
        <v>16.53</v>
      </c>
      <c r="F20" s="38">
        <v>3850</v>
      </c>
      <c r="G20" s="39">
        <f t="shared" si="0"/>
        <v>63640.500000000007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17.940000000000001</v>
      </c>
      <c r="F21" s="38">
        <v>3000</v>
      </c>
      <c r="G21" s="39">
        <f t="shared" si="0"/>
        <v>53820.000000000007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15" t="s">
        <v>18</v>
      </c>
      <c r="C24" s="140" t="s">
        <v>15</v>
      </c>
      <c r="D24" s="141"/>
      <c r="E24" s="22">
        <v>1054.18</v>
      </c>
      <c r="F24" s="38">
        <v>2480</v>
      </c>
      <c r="G24" s="39">
        <f t="shared" si="0"/>
        <v>2614366.4000000004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39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 t="s">
        <v>43</v>
      </c>
      <c r="C27" s="95" t="s">
        <v>15</v>
      </c>
      <c r="D27" s="96"/>
      <c r="E27" s="22">
        <v>104.99</v>
      </c>
      <c r="F27" s="38">
        <v>1570</v>
      </c>
      <c r="G27" s="39">
        <f t="shared" si="0"/>
        <v>164834.29999999999</v>
      </c>
      <c r="H27" s="59"/>
      <c r="I27" s="5"/>
    </row>
    <row r="28" spans="1:16" x14ac:dyDescent="0.25">
      <c r="A28" s="36">
        <v>19</v>
      </c>
      <c r="B28" s="106"/>
      <c r="C28" s="95" t="s">
        <v>16</v>
      </c>
      <c r="D28" s="96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115"/>
      <c r="C29" s="131" t="s">
        <v>17</v>
      </c>
      <c r="D29" s="131"/>
      <c r="E29" s="28">
        <v>0</v>
      </c>
      <c r="F29" s="45">
        <v>928.16</v>
      </c>
      <c r="G29" s="48">
        <f t="shared" si="0"/>
        <v>0</v>
      </c>
      <c r="H29" s="60"/>
      <c r="I29" s="7"/>
      <c r="O29" s="2"/>
      <c r="P29" s="2"/>
    </row>
    <row r="30" spans="1:16" x14ac:dyDescent="0.25">
      <c r="A30" s="116" t="s">
        <v>35</v>
      </c>
      <c r="B30" s="117"/>
      <c r="C30" s="117"/>
      <c r="D30" s="118"/>
      <c r="E30" s="25">
        <f>SUM(E10:E22)</f>
        <v>66.849999999999994</v>
      </c>
      <c r="F30" s="49"/>
      <c r="G30" s="50">
        <f>SUM(G10:G23)</f>
        <v>323684.5711</v>
      </c>
      <c r="H30" s="112" t="s">
        <v>20</v>
      </c>
      <c r="I30" s="56"/>
      <c r="O30" s="2"/>
      <c r="P30" s="2"/>
    </row>
    <row r="31" spans="1:16" ht="15" customHeight="1" thickBot="1" x14ac:dyDescent="0.3">
      <c r="A31" s="119" t="s">
        <v>36</v>
      </c>
      <c r="B31" s="120"/>
      <c r="C31" s="120"/>
      <c r="D31" s="121"/>
      <c r="E31" s="26">
        <f>SUM(E24:E29)</f>
        <v>1159.17</v>
      </c>
      <c r="F31" s="27"/>
      <c r="G31" s="51">
        <f>SUM(G24:G29)</f>
        <v>2779200.7</v>
      </c>
      <c r="H31" s="113"/>
      <c r="I31" s="7"/>
    </row>
    <row r="32" spans="1:16" ht="15" customHeight="1" thickBot="1" x14ac:dyDescent="0.3">
      <c r="A32" s="109" t="s">
        <v>19</v>
      </c>
      <c r="B32" s="110"/>
      <c r="C32" s="110"/>
      <c r="D32" s="110"/>
      <c r="E32" s="27">
        <f>SUM(E30:E31)</f>
        <v>1226.02</v>
      </c>
      <c r="F32" s="27"/>
      <c r="G32" s="52">
        <f>SUM(G30:G31)</f>
        <v>3102885.2711</v>
      </c>
      <c r="H32" s="114"/>
      <c r="I32" s="57"/>
    </row>
    <row r="33" spans="1:9" ht="27.75" customHeight="1" x14ac:dyDescent="0.25">
      <c r="A33" s="111" t="s">
        <v>23</v>
      </c>
      <c r="B33" s="111"/>
      <c r="C33" s="111"/>
      <c r="D33" s="111"/>
      <c r="E33" s="111"/>
      <c r="F33" s="111"/>
      <c r="G33" s="111"/>
      <c r="H33" s="111"/>
      <c r="I33" s="111"/>
    </row>
    <row r="35" spans="1:9" x14ac:dyDescent="0.25">
      <c r="F35" s="107" t="s">
        <v>31</v>
      </c>
      <c r="G35" s="107"/>
      <c r="H35" s="107"/>
      <c r="I35" s="107"/>
    </row>
  </sheetData>
  <mergeCells count="32">
    <mergeCell ref="F35:I35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55-25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4625-B2A3-42D6-8872-743A7A693660}">
  <sheetPr>
    <pageSetUpPr fitToPage="1"/>
  </sheetPr>
  <dimension ref="A1:P2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11</v>
      </c>
      <c r="C10" s="153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02"/>
      <c r="C11" s="103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102"/>
      <c r="C12" s="103"/>
      <c r="D12" s="37" t="s">
        <v>5</v>
      </c>
      <c r="E12" s="22">
        <v>10.83</v>
      </c>
      <c r="F12" s="38">
        <v>5120.5</v>
      </c>
      <c r="G12" s="39">
        <f t="shared" si="0"/>
        <v>55455.014999999999</v>
      </c>
      <c r="H12" s="59"/>
      <c r="I12" s="5"/>
    </row>
    <row r="13" spans="1:16" x14ac:dyDescent="0.25">
      <c r="A13" s="36">
        <v>4</v>
      </c>
      <c r="B13" s="102"/>
      <c r="C13" s="103"/>
      <c r="D13" s="37" t="s">
        <v>6</v>
      </c>
      <c r="E13" s="22">
        <v>21.65</v>
      </c>
      <c r="F13" s="38">
        <v>3850</v>
      </c>
      <c r="G13" s="39">
        <f t="shared" si="0"/>
        <v>83352.5</v>
      </c>
      <c r="H13" s="59"/>
      <c r="I13" s="5"/>
      <c r="O13" s="2"/>
      <c r="P13" s="2"/>
    </row>
    <row r="14" spans="1:16" x14ac:dyDescent="0.25">
      <c r="A14" s="36">
        <v>5</v>
      </c>
      <c r="B14" s="102"/>
      <c r="C14" s="103"/>
      <c r="D14" s="37" t="s">
        <v>7</v>
      </c>
      <c r="E14" s="22">
        <v>21.65</v>
      </c>
      <c r="F14" s="38">
        <v>3000</v>
      </c>
      <c r="G14" s="39">
        <f t="shared" si="0"/>
        <v>64949.999999999993</v>
      </c>
      <c r="H14" s="59"/>
      <c r="I14" s="5"/>
      <c r="O14" s="2"/>
      <c r="P14" s="2"/>
    </row>
    <row r="15" spans="1:16" x14ac:dyDescent="0.25">
      <c r="A15" s="36">
        <v>6</v>
      </c>
      <c r="B15" s="102"/>
      <c r="C15" s="103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04"/>
      <c r="C16" s="10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115" t="s">
        <v>18</v>
      </c>
      <c r="C17" s="140" t="s">
        <v>15</v>
      </c>
      <c r="D17" s="141"/>
      <c r="E17" s="22">
        <v>902.76</v>
      </c>
      <c r="F17" s="38">
        <v>2480</v>
      </c>
      <c r="G17" s="39">
        <f t="shared" si="0"/>
        <v>2238844.7999999998</v>
      </c>
      <c r="H17" s="59"/>
      <c r="I17" s="5"/>
    </row>
    <row r="18" spans="1:14" ht="15" customHeight="1" x14ac:dyDescent="0.25">
      <c r="A18" s="36">
        <v>9</v>
      </c>
      <c r="B18" s="138"/>
      <c r="C18" s="140" t="s">
        <v>16</v>
      </c>
      <c r="D18" s="141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54"/>
      <c r="C19" s="131" t="s">
        <v>17</v>
      </c>
      <c r="D19" s="131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150" t="s">
        <v>35</v>
      </c>
      <c r="B20" s="155"/>
      <c r="C20" s="155"/>
      <c r="D20" s="156"/>
      <c r="E20" s="69">
        <f>SUM(E10:E16)</f>
        <v>54.129999999999995</v>
      </c>
      <c r="F20" s="70"/>
      <c r="G20" s="71">
        <f>SUM(G10:G16)</f>
        <v>203757.51500000001</v>
      </c>
      <c r="H20" s="127" t="s">
        <v>20</v>
      </c>
      <c r="I20" s="72"/>
    </row>
    <row r="21" spans="1:14" ht="15" customHeight="1" thickBot="1" x14ac:dyDescent="0.3">
      <c r="A21" s="119" t="s">
        <v>36</v>
      </c>
      <c r="B21" s="120"/>
      <c r="C21" s="120"/>
      <c r="D21" s="121"/>
      <c r="E21" s="26">
        <f>SUM(E17:E18)</f>
        <v>902.76</v>
      </c>
      <c r="F21" s="27"/>
      <c r="G21" s="51">
        <f>SUM(G17:G18)</f>
        <v>2238844.7999999998</v>
      </c>
      <c r="H21" s="127"/>
      <c r="I21" s="7"/>
    </row>
    <row r="22" spans="1:14" ht="15.75" customHeight="1" thickBot="1" x14ac:dyDescent="0.3">
      <c r="A22" s="109" t="s">
        <v>19</v>
      </c>
      <c r="B22" s="110"/>
      <c r="C22" s="110"/>
      <c r="D22" s="110"/>
      <c r="E22" s="27">
        <f>SUM(E20:E21)</f>
        <v>956.89</v>
      </c>
      <c r="F22" s="27"/>
      <c r="G22" s="52">
        <f>SUM(G20:G21)</f>
        <v>2442602.3149999999</v>
      </c>
      <c r="H22" s="128"/>
      <c r="I22" s="57"/>
    </row>
    <row r="23" spans="1:14" ht="27.75" customHeight="1" x14ac:dyDescent="0.25">
      <c r="A23" s="111" t="s">
        <v>23</v>
      </c>
      <c r="B23" s="111"/>
      <c r="C23" s="111"/>
      <c r="D23" s="111"/>
      <c r="E23" s="111"/>
      <c r="F23" s="111"/>
      <c r="G23" s="111"/>
      <c r="H23" s="111"/>
      <c r="I23" s="111"/>
    </row>
    <row r="25" spans="1:14" x14ac:dyDescent="0.25">
      <c r="F25" s="107" t="s">
        <v>31</v>
      </c>
      <c r="G25" s="107"/>
      <c r="H25" s="107"/>
      <c r="I25" s="107"/>
    </row>
  </sheetData>
  <mergeCells count="27">
    <mergeCell ref="F25:I25"/>
    <mergeCell ref="A7:D7"/>
    <mergeCell ref="E7:I7"/>
    <mergeCell ref="B8:D8"/>
    <mergeCell ref="B9:D9"/>
    <mergeCell ref="B10:C16"/>
    <mergeCell ref="B17:B19"/>
    <mergeCell ref="C17:D17"/>
    <mergeCell ref="C18:D18"/>
    <mergeCell ref="C19:D19"/>
    <mergeCell ref="A20:D20"/>
    <mergeCell ref="H20:H22"/>
    <mergeCell ref="A21:D21"/>
    <mergeCell ref="A22:D22"/>
    <mergeCell ref="A23:I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20DB-6B49-43F0-876F-0A1C3A82A81E}">
  <sheetPr>
    <pageSetUpPr fitToPage="1"/>
  </sheetPr>
  <dimension ref="A1:P18"/>
  <sheetViews>
    <sheetView view="pageBreakPreview" zoomScale="60" zoomScaleNormal="100" workbookViewId="0">
      <selection activeCell="K8" sqref="K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94" t="s">
        <v>15</v>
      </c>
      <c r="D10" s="122"/>
      <c r="E10" s="21">
        <v>910.1</v>
      </c>
      <c r="F10" s="34">
        <v>2480</v>
      </c>
      <c r="G10" s="35">
        <f t="shared" ref="G10:G12" si="0">F10*E10</f>
        <v>2257048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06"/>
      <c r="C11" s="95" t="s">
        <v>16</v>
      </c>
      <c r="D11" s="96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116" t="s">
        <v>35</v>
      </c>
      <c r="B13" s="117"/>
      <c r="C13" s="117"/>
      <c r="D13" s="118"/>
      <c r="E13" s="25">
        <v>0</v>
      </c>
      <c r="F13" s="49"/>
      <c r="G13" s="50">
        <v>0</v>
      </c>
      <c r="H13" s="112" t="s">
        <v>20</v>
      </c>
      <c r="I13" s="56"/>
      <c r="O13" s="2"/>
      <c r="P13" s="2"/>
    </row>
    <row r="14" spans="1:16" ht="15.75" thickBot="1" x14ac:dyDescent="0.3">
      <c r="A14" s="119" t="s">
        <v>36</v>
      </c>
      <c r="B14" s="120"/>
      <c r="C14" s="120"/>
      <c r="D14" s="121"/>
      <c r="E14" s="26">
        <f>SUM(E10:E12)</f>
        <v>910.1</v>
      </c>
      <c r="F14" s="27"/>
      <c r="G14" s="51">
        <f>SUM(G10:G12)</f>
        <v>2257048</v>
      </c>
      <c r="H14" s="113"/>
      <c r="I14" s="7"/>
      <c r="O14" s="2"/>
      <c r="P14" s="2"/>
    </row>
    <row r="15" spans="1:16" ht="15.75" thickBot="1" x14ac:dyDescent="0.3">
      <c r="A15" s="109" t="s">
        <v>19</v>
      </c>
      <c r="B15" s="110"/>
      <c r="C15" s="110"/>
      <c r="D15" s="110"/>
      <c r="E15" s="27">
        <f>SUM(E13:E14)</f>
        <v>910.1</v>
      </c>
      <c r="F15" s="27"/>
      <c r="G15" s="52">
        <f>SUM(G13:G14)</f>
        <v>2257048</v>
      </c>
      <c r="H15" s="114"/>
      <c r="I15" s="57"/>
    </row>
    <row r="16" spans="1:16" ht="27.75" customHeight="1" x14ac:dyDescent="0.25">
      <c r="A16" s="111" t="s">
        <v>23</v>
      </c>
      <c r="B16" s="111"/>
      <c r="C16" s="111"/>
      <c r="D16" s="111"/>
      <c r="E16" s="111"/>
      <c r="F16" s="111"/>
      <c r="G16" s="111"/>
      <c r="H16" s="111"/>
      <c r="I16" s="111"/>
    </row>
    <row r="18" spans="6:9" x14ac:dyDescent="0.25">
      <c r="F18" s="107" t="s">
        <v>31</v>
      </c>
      <c r="G18" s="107"/>
      <c r="H18" s="107"/>
      <c r="I18" s="107"/>
    </row>
  </sheetData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60-25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2</v>
      </c>
      <c r="C10" s="122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6"/>
      <c r="D11" s="37" t="s">
        <v>4</v>
      </c>
      <c r="E11" s="30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96"/>
      <c r="C12" s="96"/>
      <c r="D12" s="37" t="s">
        <v>5</v>
      </c>
      <c r="E12" s="30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96"/>
      <c r="C13" s="96"/>
      <c r="D13" s="37" t="s">
        <v>6</v>
      </c>
      <c r="E13" s="30">
        <v>0</v>
      </c>
      <c r="F13" s="38">
        <v>7531.34</v>
      </c>
      <c r="G13" s="39">
        <f t="shared" si="0"/>
        <v>0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6"/>
      <c r="D14" s="37" t="s">
        <v>7</v>
      </c>
      <c r="E14" s="20">
        <v>23.42</v>
      </c>
      <c r="F14" s="38">
        <v>4495.34</v>
      </c>
      <c r="G14" s="39">
        <f t="shared" si="0"/>
        <v>105280.86280000002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6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6"/>
      <c r="C16" s="96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11</v>
      </c>
      <c r="C17" s="96"/>
      <c r="D17" s="37" t="s">
        <v>10</v>
      </c>
      <c r="E17" s="30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6"/>
      <c r="D18" s="37" t="s">
        <v>12</v>
      </c>
      <c r="E18" s="30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6"/>
      <c r="D19" s="37" t="s">
        <v>5</v>
      </c>
      <c r="E19" s="20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6"/>
      <c r="D20" s="37" t="s">
        <v>6</v>
      </c>
      <c r="E20" s="20">
        <v>0</v>
      </c>
      <c r="F20" s="38">
        <v>3850</v>
      </c>
      <c r="G20" s="39">
        <f t="shared" si="0"/>
        <v>0</v>
      </c>
      <c r="H20" s="59"/>
      <c r="I20" s="5"/>
    </row>
    <row r="21" spans="1:16" ht="15" customHeight="1" x14ac:dyDescent="0.25">
      <c r="A21" s="36">
        <v>12</v>
      </c>
      <c r="B21" s="96"/>
      <c r="C21" s="96"/>
      <c r="D21" s="37" t="s">
        <v>7</v>
      </c>
      <c r="E21" s="20">
        <v>2.23</v>
      </c>
      <c r="F21" s="38">
        <v>3000</v>
      </c>
      <c r="G21" s="39">
        <f t="shared" si="0"/>
        <v>6690</v>
      </c>
      <c r="H21" s="59"/>
      <c r="I21" s="5"/>
    </row>
    <row r="22" spans="1:16" ht="15.75" customHeight="1" x14ac:dyDescent="0.25">
      <c r="A22" s="36">
        <v>13</v>
      </c>
      <c r="B22" s="96"/>
      <c r="C22" s="96"/>
      <c r="D22" s="37" t="s">
        <v>14</v>
      </c>
      <c r="E22" s="30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6"/>
      <c r="C23" s="96"/>
      <c r="D23" s="37" t="s">
        <v>39</v>
      </c>
      <c r="E23" s="30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5" t="s">
        <v>34</v>
      </c>
      <c r="C24" s="95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5"/>
      <c r="C25" s="95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5"/>
      <c r="C26" s="95"/>
      <c r="D26" s="37" t="s">
        <v>5</v>
      </c>
      <c r="E26" s="20">
        <v>0</v>
      </c>
      <c r="F26" s="38">
        <v>5289.16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95"/>
      <c r="C27" s="95"/>
      <c r="D27" s="37" t="s">
        <v>6</v>
      </c>
      <c r="E27" s="20">
        <v>0.71</v>
      </c>
      <c r="F27" s="38">
        <v>3776.66</v>
      </c>
      <c r="G27" s="39">
        <f t="shared" si="0"/>
        <v>2681.4285999999997</v>
      </c>
      <c r="H27" s="59"/>
      <c r="I27" s="5"/>
    </row>
    <row r="28" spans="1:16" x14ac:dyDescent="0.25">
      <c r="A28" s="36">
        <v>19</v>
      </c>
      <c r="B28" s="106" t="s">
        <v>18</v>
      </c>
      <c r="C28" s="95" t="s">
        <v>15</v>
      </c>
      <c r="D28" s="96"/>
      <c r="E28" s="30">
        <v>454.65</v>
      </c>
      <c r="F28" s="38">
        <v>2480</v>
      </c>
      <c r="G28" s="39">
        <f t="shared" si="0"/>
        <v>1127532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30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06"/>
      <c r="C30" s="95" t="s">
        <v>17</v>
      </c>
      <c r="D30" s="95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43</v>
      </c>
      <c r="C31" s="95" t="s">
        <v>15</v>
      </c>
      <c r="D31" s="95"/>
      <c r="E31" s="30">
        <v>5.36</v>
      </c>
      <c r="F31" s="38">
        <v>1570</v>
      </c>
      <c r="G31" s="39">
        <f t="shared" si="0"/>
        <v>8415.2000000000007</v>
      </c>
      <c r="H31" s="59"/>
      <c r="I31" s="5"/>
    </row>
    <row r="32" spans="1:16" ht="15" customHeight="1" x14ac:dyDescent="0.25">
      <c r="A32" s="36">
        <v>23</v>
      </c>
      <c r="B32" s="106"/>
      <c r="C32" s="95" t="s">
        <v>16</v>
      </c>
      <c r="D32" s="95"/>
      <c r="E32" s="30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115"/>
      <c r="C33" s="108" t="s">
        <v>17</v>
      </c>
      <c r="D33" s="108"/>
      <c r="E33" s="24">
        <v>0</v>
      </c>
      <c r="F33" s="42">
        <v>928.16</v>
      </c>
      <c r="G33" s="43">
        <f t="shared" si="0"/>
        <v>0</v>
      </c>
      <c r="H33" s="59"/>
      <c r="I33" s="5"/>
    </row>
    <row r="34" spans="1:9" ht="15" customHeight="1" x14ac:dyDescent="0.25">
      <c r="A34" s="116" t="s">
        <v>35</v>
      </c>
      <c r="B34" s="117"/>
      <c r="C34" s="117"/>
      <c r="D34" s="118"/>
      <c r="E34" s="25">
        <f>SUM(E10:E27)</f>
        <v>26.360000000000003</v>
      </c>
      <c r="F34" s="49"/>
      <c r="G34" s="50">
        <f>SUM(G10:G27)</f>
        <v>114652.29140000002</v>
      </c>
      <c r="H34" s="126" t="s">
        <v>20</v>
      </c>
      <c r="I34" s="56"/>
    </row>
    <row r="35" spans="1:9" ht="15" customHeight="1" thickBot="1" x14ac:dyDescent="0.3">
      <c r="A35" s="119" t="s">
        <v>36</v>
      </c>
      <c r="B35" s="120"/>
      <c r="C35" s="120"/>
      <c r="D35" s="121"/>
      <c r="E35" s="26">
        <f>SUM(E28:E32)</f>
        <v>460.01</v>
      </c>
      <c r="F35" s="27"/>
      <c r="G35" s="51">
        <f>SUM(G28:G32)</f>
        <v>1135947.2</v>
      </c>
      <c r="H35" s="127"/>
      <c r="I35" s="7"/>
    </row>
    <row r="36" spans="1:9" ht="15" customHeight="1" thickBot="1" x14ac:dyDescent="0.3">
      <c r="A36" s="109" t="s">
        <v>19</v>
      </c>
      <c r="B36" s="110"/>
      <c r="C36" s="110"/>
      <c r="D36" s="110"/>
      <c r="E36" s="27">
        <f>SUM(E34:E35)</f>
        <v>486.37</v>
      </c>
      <c r="F36" s="27"/>
      <c r="G36" s="52">
        <f>SUM(G34:G35)</f>
        <v>1250599.4913999999</v>
      </c>
      <c r="H36" s="128"/>
      <c r="I36" s="57"/>
    </row>
    <row r="37" spans="1:9" ht="27.75" customHeight="1" x14ac:dyDescent="0.25">
      <c r="A37" s="111" t="s">
        <v>23</v>
      </c>
      <c r="B37" s="111"/>
      <c r="C37" s="111"/>
      <c r="D37" s="111"/>
      <c r="E37" s="111"/>
      <c r="F37" s="111"/>
      <c r="G37" s="111"/>
      <c r="H37" s="111"/>
      <c r="I37" s="111"/>
    </row>
    <row r="39" spans="1:9" x14ac:dyDescent="0.25">
      <c r="F39" s="107" t="s">
        <v>31</v>
      </c>
      <c r="G39" s="107"/>
      <c r="H39" s="107"/>
      <c r="I39" s="107"/>
    </row>
  </sheetData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94" t="s">
        <v>15</v>
      </c>
      <c r="D10" s="122"/>
      <c r="E10" s="21">
        <v>509.05</v>
      </c>
      <c r="F10" s="34">
        <v>2480</v>
      </c>
      <c r="G10" s="35">
        <f t="shared" ref="G10:G12" si="0">F10*E10</f>
        <v>1262444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06"/>
      <c r="C11" s="95" t="s">
        <v>16</v>
      </c>
      <c r="D11" s="96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48">
        <f t="shared" si="0"/>
        <v>0</v>
      </c>
      <c r="H12" s="66"/>
      <c r="I12" s="9"/>
    </row>
    <row r="13" spans="1:16" x14ac:dyDescent="0.25">
      <c r="A13" s="116" t="s">
        <v>35</v>
      </c>
      <c r="B13" s="117"/>
      <c r="C13" s="117"/>
      <c r="D13" s="118"/>
      <c r="E13" s="25">
        <v>0</v>
      </c>
      <c r="F13" s="49"/>
      <c r="G13" s="50">
        <v>0</v>
      </c>
      <c r="H13" s="126" t="s">
        <v>20</v>
      </c>
      <c r="I13" s="56"/>
      <c r="O13" s="2"/>
      <c r="P13" s="2"/>
    </row>
    <row r="14" spans="1:16" ht="15.75" thickBot="1" x14ac:dyDescent="0.3">
      <c r="A14" s="119" t="s">
        <v>36</v>
      </c>
      <c r="B14" s="120"/>
      <c r="C14" s="120"/>
      <c r="D14" s="121"/>
      <c r="E14" s="26">
        <f>SUM(E10:E12)</f>
        <v>509.05</v>
      </c>
      <c r="F14" s="27"/>
      <c r="G14" s="51">
        <f>SUM(G10:G12)</f>
        <v>1262444</v>
      </c>
      <c r="H14" s="127"/>
      <c r="I14" s="7"/>
      <c r="O14" s="2"/>
      <c r="P14" s="2"/>
    </row>
    <row r="15" spans="1:16" ht="15.75" thickBot="1" x14ac:dyDescent="0.3">
      <c r="A15" s="109" t="s">
        <v>19</v>
      </c>
      <c r="B15" s="110"/>
      <c r="C15" s="110"/>
      <c r="D15" s="110"/>
      <c r="E15" s="27">
        <f>SUM(E13:E14)</f>
        <v>509.05</v>
      </c>
      <c r="F15" s="27"/>
      <c r="G15" s="52">
        <f>SUM(G13:G14)</f>
        <v>1262444</v>
      </c>
      <c r="H15" s="128"/>
      <c r="I15" s="57"/>
    </row>
    <row r="16" spans="1:16" ht="27.75" customHeight="1" x14ac:dyDescent="0.25">
      <c r="A16" s="111" t="s">
        <v>23</v>
      </c>
      <c r="B16" s="111"/>
      <c r="C16" s="111"/>
      <c r="D16" s="111"/>
      <c r="E16" s="111"/>
      <c r="F16" s="111"/>
      <c r="G16" s="111"/>
      <c r="H16" s="111"/>
      <c r="I16" s="111"/>
    </row>
    <row r="18" spans="6:9" x14ac:dyDescent="0.25">
      <c r="F18" s="107" t="s">
        <v>31</v>
      </c>
      <c r="G18" s="107"/>
      <c r="H18" s="107"/>
      <c r="I18" s="107"/>
    </row>
  </sheetData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22">
        <v>0</v>
      </c>
      <c r="F12" s="38">
        <v>5120.5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22">
        <v>130.31</v>
      </c>
      <c r="F13" s="38">
        <v>3850</v>
      </c>
      <c r="G13" s="39">
        <f t="shared" si="0"/>
        <v>501693.5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22">
        <v>0</v>
      </c>
      <c r="F14" s="38">
        <v>3000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106" t="s">
        <v>18</v>
      </c>
      <c r="C17" s="95" t="s">
        <v>15</v>
      </c>
      <c r="D17" s="96"/>
      <c r="E17" s="22">
        <v>781.83</v>
      </c>
      <c r="F17" s="38">
        <v>2480</v>
      </c>
      <c r="G17" s="39">
        <f t="shared" si="0"/>
        <v>1938938.4000000001</v>
      </c>
      <c r="H17" s="59"/>
      <c r="I17" s="5"/>
    </row>
    <row r="18" spans="1:14" ht="15" customHeight="1" x14ac:dyDescent="0.25">
      <c r="A18" s="36">
        <v>9</v>
      </c>
      <c r="B18" s="106"/>
      <c r="C18" s="95" t="s">
        <v>16</v>
      </c>
      <c r="D18" s="96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30"/>
      <c r="C19" s="131" t="s">
        <v>17</v>
      </c>
      <c r="D19" s="131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116" t="s">
        <v>35</v>
      </c>
      <c r="B20" s="117"/>
      <c r="C20" s="117"/>
      <c r="D20" s="118"/>
      <c r="E20" s="25">
        <f>SUM(E10:E15)</f>
        <v>130.31</v>
      </c>
      <c r="F20" s="49"/>
      <c r="G20" s="50">
        <f>SUM(G10:G15)</f>
        <v>501693.5</v>
      </c>
      <c r="H20" s="126" t="s">
        <v>20</v>
      </c>
      <c r="I20" s="56"/>
    </row>
    <row r="21" spans="1:14" ht="15" customHeight="1" thickBot="1" x14ac:dyDescent="0.3">
      <c r="A21" s="119" t="s">
        <v>36</v>
      </c>
      <c r="B21" s="120"/>
      <c r="C21" s="120"/>
      <c r="D21" s="121"/>
      <c r="E21" s="26">
        <f>SUM(E17:E19)</f>
        <v>781.83</v>
      </c>
      <c r="F21" s="27"/>
      <c r="G21" s="51">
        <f>SUM(G17:G19)</f>
        <v>1938938.4000000001</v>
      </c>
      <c r="H21" s="127"/>
      <c r="I21" s="7"/>
    </row>
    <row r="22" spans="1:14" ht="15.75" customHeight="1" thickBot="1" x14ac:dyDescent="0.3">
      <c r="A22" s="109" t="s">
        <v>19</v>
      </c>
      <c r="B22" s="110"/>
      <c r="C22" s="110"/>
      <c r="D22" s="110"/>
      <c r="E22" s="27">
        <f>SUM(E20:E21)</f>
        <v>912.1400000000001</v>
      </c>
      <c r="F22" s="27"/>
      <c r="G22" s="52">
        <f>SUM(G20:G21)</f>
        <v>2440631.9000000004</v>
      </c>
      <c r="H22" s="128"/>
      <c r="I22" s="57"/>
    </row>
    <row r="23" spans="1:14" ht="27.75" customHeight="1" x14ac:dyDescent="0.25">
      <c r="A23" s="111" t="s">
        <v>23</v>
      </c>
      <c r="B23" s="111"/>
      <c r="C23" s="111"/>
      <c r="D23" s="111"/>
      <c r="E23" s="111"/>
      <c r="F23" s="111"/>
      <c r="G23" s="111"/>
      <c r="H23" s="111"/>
      <c r="I23" s="111"/>
    </row>
    <row r="25" spans="1:14" x14ac:dyDescent="0.25">
      <c r="F25" s="107" t="s">
        <v>31</v>
      </c>
      <c r="G25" s="107"/>
      <c r="H25" s="107"/>
      <c r="I25" s="107"/>
    </row>
  </sheetData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2.25</v>
      </c>
      <c r="F13" s="38">
        <v>7531.34</v>
      </c>
      <c r="G13" s="39">
        <f t="shared" si="0"/>
        <v>16945.514999999999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0</v>
      </c>
      <c r="F14" s="38">
        <v>4495.34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0">
        <v>119.4</v>
      </c>
      <c r="F20" s="38">
        <v>3850</v>
      </c>
      <c r="G20" s="39">
        <f t="shared" si="0"/>
        <v>459690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2">
        <v>0</v>
      </c>
      <c r="F21" s="38">
        <v>3000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15" t="s">
        <v>18</v>
      </c>
      <c r="C24" s="140" t="s">
        <v>15</v>
      </c>
      <c r="D24" s="141"/>
      <c r="E24" s="22">
        <v>870.04</v>
      </c>
      <c r="F24" s="38">
        <v>2480</v>
      </c>
      <c r="G24" s="39">
        <f t="shared" si="0"/>
        <v>2157699.1999999997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95" t="s">
        <v>17</v>
      </c>
      <c r="D26" s="95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116" t="s">
        <v>35</v>
      </c>
      <c r="B27" s="117"/>
      <c r="C27" s="117"/>
      <c r="D27" s="118"/>
      <c r="E27" s="25">
        <f>SUM(E10:E23)</f>
        <v>121.65</v>
      </c>
      <c r="F27" s="49"/>
      <c r="G27" s="50">
        <f>SUM(G10:G23)</f>
        <v>476635.51500000001</v>
      </c>
      <c r="H27" s="112" t="s">
        <v>20</v>
      </c>
      <c r="I27" s="56"/>
    </row>
    <row r="28" spans="1:16" ht="15.75" thickBot="1" x14ac:dyDescent="0.3">
      <c r="A28" s="119" t="s">
        <v>36</v>
      </c>
      <c r="B28" s="120"/>
      <c r="C28" s="120"/>
      <c r="D28" s="121"/>
      <c r="E28" s="26">
        <f>SUM(E24:E26)</f>
        <v>870.04</v>
      </c>
      <c r="F28" s="27"/>
      <c r="G28" s="51">
        <f>SUM(G24:G26)</f>
        <v>2157699.1999999997</v>
      </c>
      <c r="H28" s="113"/>
      <c r="I28" s="7"/>
    </row>
    <row r="29" spans="1:16" ht="15.75" thickBot="1" x14ac:dyDescent="0.3">
      <c r="A29" s="142" t="s">
        <v>19</v>
      </c>
      <c r="B29" s="143"/>
      <c r="C29" s="143"/>
      <c r="D29" s="143"/>
      <c r="E29" s="54">
        <f>SUM(E27:E28)</f>
        <v>991.68999999999994</v>
      </c>
      <c r="F29" s="54"/>
      <c r="G29" s="55">
        <f>SUM(G27:G28)</f>
        <v>2634334.7149999999</v>
      </c>
      <c r="H29" s="114"/>
      <c r="I29" s="57"/>
      <c r="O29" s="2"/>
      <c r="P29" s="2"/>
    </row>
    <row r="30" spans="1:16" ht="27.75" customHeight="1" x14ac:dyDescent="0.25">
      <c r="A30" s="111" t="s">
        <v>23</v>
      </c>
      <c r="B30" s="111"/>
      <c r="C30" s="111"/>
      <c r="D30" s="111"/>
      <c r="E30" s="111"/>
      <c r="F30" s="111"/>
      <c r="G30" s="111"/>
      <c r="H30" s="111"/>
      <c r="I30" s="111"/>
    </row>
    <row r="32" spans="1:16" x14ac:dyDescent="0.25">
      <c r="F32" s="107" t="s">
        <v>31</v>
      </c>
      <c r="G32" s="107"/>
      <c r="H32" s="107"/>
      <c r="I32" s="107"/>
    </row>
  </sheetData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1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0">
        <v>10.52</v>
      </c>
      <c r="F12" s="38">
        <v>11341.91</v>
      </c>
      <c r="G12" s="39">
        <f t="shared" si="0"/>
        <v>119316.89319999999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10.52</v>
      </c>
      <c r="F13" s="38">
        <v>7531.34</v>
      </c>
      <c r="G13" s="39">
        <f t="shared" si="0"/>
        <v>79229.696800000005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0">
        <v>15.66</v>
      </c>
      <c r="F14" s="38">
        <v>4495.34</v>
      </c>
      <c r="G14" s="39">
        <f t="shared" si="0"/>
        <v>70397.024400000009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>F17*E17</f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ref="G18:G33" si="1">F18*E18</f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0">
        <v>0</v>
      </c>
      <c r="F19" s="38">
        <v>5120.5</v>
      </c>
      <c r="G19" s="39">
        <f t="shared" si="1"/>
        <v>0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0">
        <v>3.19</v>
      </c>
      <c r="F20" s="38">
        <v>3850</v>
      </c>
      <c r="G20" s="39">
        <f t="shared" si="1"/>
        <v>12281.5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0">
        <v>5.27</v>
      </c>
      <c r="F21" s="38">
        <v>3000</v>
      </c>
      <c r="G21" s="39">
        <f t="shared" si="1"/>
        <v>15809.999999999998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1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1"/>
        <v>0</v>
      </c>
      <c r="H23" s="59"/>
      <c r="I23" s="5"/>
      <c r="O23" s="2"/>
      <c r="P23" s="2"/>
    </row>
    <row r="24" spans="1:16" x14ac:dyDescent="0.25">
      <c r="A24" s="36">
        <v>15</v>
      </c>
      <c r="B24" s="100" t="s">
        <v>34</v>
      </c>
      <c r="C24" s="101"/>
      <c r="D24" s="37" t="s">
        <v>10</v>
      </c>
      <c r="E24" s="22">
        <v>0</v>
      </c>
      <c r="F24" s="38">
        <v>11756.25</v>
      </c>
      <c r="G24" s="39">
        <f t="shared" si="1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2"/>
      <c r="C25" s="103"/>
      <c r="D25" s="37" t="s">
        <v>12</v>
      </c>
      <c r="E25" s="22">
        <v>0</v>
      </c>
      <c r="F25" s="38">
        <v>8143.66</v>
      </c>
      <c r="G25" s="39">
        <f t="shared" si="1"/>
        <v>0</v>
      </c>
      <c r="H25" s="59"/>
      <c r="I25" s="5"/>
      <c r="N25" s="2"/>
    </row>
    <row r="26" spans="1:16" x14ac:dyDescent="0.25">
      <c r="A26" s="36">
        <v>17</v>
      </c>
      <c r="B26" s="102"/>
      <c r="C26" s="103"/>
      <c r="D26" s="37" t="s">
        <v>5</v>
      </c>
      <c r="E26" s="22">
        <v>0</v>
      </c>
      <c r="F26" s="38">
        <v>5289.16</v>
      </c>
      <c r="G26" s="39">
        <f t="shared" si="1"/>
        <v>0</v>
      </c>
      <c r="H26" s="59"/>
      <c r="I26" s="5"/>
    </row>
    <row r="27" spans="1:16" ht="15" customHeight="1" x14ac:dyDescent="0.25">
      <c r="A27" s="36">
        <v>18</v>
      </c>
      <c r="B27" s="104"/>
      <c r="C27" s="105"/>
      <c r="D27" s="37" t="s">
        <v>6</v>
      </c>
      <c r="E27" s="20">
        <v>6.29</v>
      </c>
      <c r="F27" s="38">
        <v>3776.66</v>
      </c>
      <c r="G27" s="39">
        <f t="shared" si="1"/>
        <v>23755.1914</v>
      </c>
      <c r="H27" s="59"/>
      <c r="I27" s="5"/>
    </row>
    <row r="28" spans="1:16" x14ac:dyDescent="0.25">
      <c r="A28" s="36">
        <v>19</v>
      </c>
      <c r="B28" s="115" t="s">
        <v>18</v>
      </c>
      <c r="C28" s="140" t="s">
        <v>15</v>
      </c>
      <c r="D28" s="141"/>
      <c r="E28" s="22">
        <v>126.76</v>
      </c>
      <c r="F28" s="38">
        <v>2480</v>
      </c>
      <c r="G28" s="39">
        <f t="shared" si="1"/>
        <v>314364.79999999999</v>
      </c>
      <c r="H28" s="59"/>
      <c r="I28" s="5"/>
    </row>
    <row r="29" spans="1:16" x14ac:dyDescent="0.25">
      <c r="A29" s="36">
        <v>20</v>
      </c>
      <c r="B29" s="138"/>
      <c r="C29" s="140" t="s">
        <v>16</v>
      </c>
      <c r="D29" s="141"/>
      <c r="E29" s="22">
        <v>0</v>
      </c>
      <c r="F29" s="38">
        <v>1965.21</v>
      </c>
      <c r="G29" s="39">
        <f t="shared" si="1"/>
        <v>0</v>
      </c>
      <c r="H29" s="59"/>
      <c r="I29" s="5"/>
      <c r="O29" s="2"/>
      <c r="P29" s="2"/>
    </row>
    <row r="30" spans="1:16" x14ac:dyDescent="0.25">
      <c r="A30" s="36">
        <v>21</v>
      </c>
      <c r="B30" s="139"/>
      <c r="C30" s="95" t="s">
        <v>17</v>
      </c>
      <c r="D30" s="95"/>
      <c r="E30" s="23">
        <v>0</v>
      </c>
      <c r="F30" s="40">
        <v>1755.58</v>
      </c>
      <c r="G30" s="39">
        <f t="shared" si="1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43</v>
      </c>
      <c r="C31" s="140" t="s">
        <v>15</v>
      </c>
      <c r="D31" s="141"/>
      <c r="E31" s="22">
        <v>95.5</v>
      </c>
      <c r="F31" s="38">
        <v>1570</v>
      </c>
      <c r="G31" s="39">
        <f t="shared" si="1"/>
        <v>149935</v>
      </c>
      <c r="H31" s="59"/>
      <c r="I31" s="5"/>
    </row>
    <row r="32" spans="1:16" ht="15" customHeight="1" x14ac:dyDescent="0.25">
      <c r="A32" s="36">
        <v>23</v>
      </c>
      <c r="B32" s="106"/>
      <c r="C32" s="100" t="s">
        <v>16</v>
      </c>
      <c r="D32" s="144"/>
      <c r="E32" s="31">
        <v>0</v>
      </c>
      <c r="F32" s="46">
        <v>1177.23</v>
      </c>
      <c r="G32" s="39">
        <f t="shared" si="1"/>
        <v>0</v>
      </c>
      <c r="H32" s="59"/>
      <c r="I32" s="5"/>
    </row>
    <row r="33" spans="1:9" ht="15" customHeight="1" thickBot="1" x14ac:dyDescent="0.3">
      <c r="A33" s="36">
        <v>24</v>
      </c>
      <c r="B33" s="115"/>
      <c r="C33" s="95" t="s">
        <v>17</v>
      </c>
      <c r="D33" s="95"/>
      <c r="E33" s="23">
        <v>0</v>
      </c>
      <c r="F33" s="40">
        <v>928.16</v>
      </c>
      <c r="G33" s="39">
        <f t="shared" si="1"/>
        <v>0</v>
      </c>
      <c r="H33" s="60"/>
      <c r="I33" s="7"/>
    </row>
    <row r="34" spans="1:9" ht="15" customHeight="1" x14ac:dyDescent="0.25">
      <c r="A34" s="116" t="s">
        <v>35</v>
      </c>
      <c r="B34" s="117"/>
      <c r="C34" s="117"/>
      <c r="D34" s="118"/>
      <c r="E34" s="25">
        <f>SUM(E10:E27)</f>
        <v>51.449999999999996</v>
      </c>
      <c r="F34" s="49"/>
      <c r="G34" s="50">
        <f>SUM(G10:G27)</f>
        <v>320790.30580000003</v>
      </c>
      <c r="H34" s="112" t="s">
        <v>20</v>
      </c>
      <c r="I34" s="56"/>
    </row>
    <row r="35" spans="1:9" ht="15" customHeight="1" thickBot="1" x14ac:dyDescent="0.3">
      <c r="A35" s="119" t="s">
        <v>36</v>
      </c>
      <c r="B35" s="120"/>
      <c r="C35" s="120"/>
      <c r="D35" s="121"/>
      <c r="E35" s="26">
        <f>SUM(E28:E32)</f>
        <v>222.26</v>
      </c>
      <c r="F35" s="27"/>
      <c r="G35" s="51">
        <f>SUM(G28:G32)</f>
        <v>464299.8</v>
      </c>
      <c r="H35" s="113"/>
      <c r="I35" s="7"/>
    </row>
    <row r="36" spans="1:9" ht="15" customHeight="1" thickBot="1" x14ac:dyDescent="0.3">
      <c r="A36" s="109" t="s">
        <v>19</v>
      </c>
      <c r="B36" s="110"/>
      <c r="C36" s="110"/>
      <c r="D36" s="110"/>
      <c r="E36" s="27">
        <f>SUM(E34:E35)</f>
        <v>273.70999999999998</v>
      </c>
      <c r="F36" s="27"/>
      <c r="G36" s="52">
        <f>SUM(G34:G35)</f>
        <v>785090.10580000002</v>
      </c>
      <c r="H36" s="114"/>
      <c r="I36" s="57"/>
    </row>
    <row r="37" spans="1:9" ht="27.75" customHeight="1" x14ac:dyDescent="0.25">
      <c r="A37" s="111" t="s">
        <v>23</v>
      </c>
      <c r="B37" s="111"/>
      <c r="C37" s="111"/>
      <c r="D37" s="111"/>
      <c r="E37" s="111"/>
      <c r="F37" s="111"/>
      <c r="G37" s="111"/>
      <c r="H37" s="111"/>
      <c r="I37" s="111"/>
    </row>
    <row r="39" spans="1:9" x14ac:dyDescent="0.25">
      <c r="F39" s="107" t="s">
        <v>31</v>
      </c>
      <c r="G39" s="107"/>
      <c r="H39" s="107"/>
      <c r="I39" s="107"/>
    </row>
  </sheetData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0">
        <v>0.28999999999999998</v>
      </c>
      <c r="F12" s="38">
        <v>11341.91</v>
      </c>
      <c r="G12" s="39">
        <f t="shared" si="0"/>
        <v>3289.1538999999998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0.28999999999999998</v>
      </c>
      <c r="F13" s="38">
        <v>7531.34</v>
      </c>
      <c r="G13" s="39">
        <f t="shared" si="0"/>
        <v>2184.0886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0">
        <v>0.28999999999999998</v>
      </c>
      <c r="F14" s="38">
        <v>4495.34</v>
      </c>
      <c r="G14" s="39">
        <f t="shared" si="0"/>
        <v>1303.6486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0" t="s">
        <v>11</v>
      </c>
      <c r="C17" s="101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2"/>
      <c r="C18" s="103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2"/>
      <c r="C19" s="103"/>
      <c r="D19" s="37" t="s">
        <v>5</v>
      </c>
      <c r="E19" s="20">
        <v>49.13</v>
      </c>
      <c r="F19" s="38">
        <v>5120.5</v>
      </c>
      <c r="G19" s="39">
        <f t="shared" si="0"/>
        <v>251570.16500000001</v>
      </c>
      <c r="H19" s="59"/>
      <c r="I19" s="5"/>
      <c r="N19" s="2"/>
    </row>
    <row r="20" spans="1:16" ht="15" customHeight="1" x14ac:dyDescent="0.25">
      <c r="A20" s="36">
        <v>11</v>
      </c>
      <c r="B20" s="102"/>
      <c r="C20" s="103"/>
      <c r="D20" s="37" t="s">
        <v>6</v>
      </c>
      <c r="E20" s="20">
        <v>49.13</v>
      </c>
      <c r="F20" s="38">
        <v>3850</v>
      </c>
      <c r="G20" s="39">
        <f t="shared" si="0"/>
        <v>189150.5</v>
      </c>
      <c r="H20" s="59"/>
      <c r="I20" s="5"/>
    </row>
    <row r="21" spans="1:16" ht="15" customHeight="1" x14ac:dyDescent="0.25">
      <c r="A21" s="36">
        <v>12</v>
      </c>
      <c r="B21" s="102"/>
      <c r="C21" s="103"/>
      <c r="D21" s="37" t="s">
        <v>7</v>
      </c>
      <c r="E21" s="20">
        <v>49.13</v>
      </c>
      <c r="F21" s="38">
        <v>3000</v>
      </c>
      <c r="G21" s="39">
        <f t="shared" si="0"/>
        <v>147390</v>
      </c>
      <c r="H21" s="59"/>
      <c r="I21" s="5"/>
    </row>
    <row r="22" spans="1:16" ht="15.75" customHeight="1" x14ac:dyDescent="0.25">
      <c r="A22" s="36">
        <v>13</v>
      </c>
      <c r="B22" s="102"/>
      <c r="C22" s="10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4"/>
      <c r="C23" s="10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00" t="s">
        <v>34</v>
      </c>
      <c r="C24" s="101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2"/>
      <c r="C25" s="103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02"/>
      <c r="C26" s="103"/>
      <c r="D26" s="37" t="s">
        <v>5</v>
      </c>
      <c r="E26" s="20">
        <v>6.49</v>
      </c>
      <c r="F26" s="38">
        <v>5289.16</v>
      </c>
      <c r="G26" s="39">
        <f t="shared" si="0"/>
        <v>34326.648399999998</v>
      </c>
      <c r="H26" s="59"/>
      <c r="I26" s="5"/>
    </row>
    <row r="27" spans="1:16" ht="15" customHeight="1" x14ac:dyDescent="0.25">
      <c r="A27" s="36">
        <v>18</v>
      </c>
      <c r="B27" s="104"/>
      <c r="C27" s="105"/>
      <c r="D27" s="37" t="s">
        <v>6</v>
      </c>
      <c r="E27" s="20">
        <v>12.97</v>
      </c>
      <c r="F27" s="38">
        <v>3776.66</v>
      </c>
      <c r="G27" s="39">
        <f t="shared" si="0"/>
        <v>48983.280200000001</v>
      </c>
      <c r="H27" s="59"/>
      <c r="I27" s="5"/>
    </row>
    <row r="28" spans="1:16" x14ac:dyDescent="0.25">
      <c r="A28" s="36">
        <v>19</v>
      </c>
      <c r="B28" s="115" t="s">
        <v>18</v>
      </c>
      <c r="C28" s="140" t="s">
        <v>15</v>
      </c>
      <c r="D28" s="141"/>
      <c r="E28" s="22">
        <v>321.66000000000003</v>
      </c>
      <c r="F28" s="38">
        <v>2480</v>
      </c>
      <c r="G28" s="39">
        <f t="shared" si="0"/>
        <v>797716.8</v>
      </c>
      <c r="H28" s="59"/>
      <c r="I28" s="5"/>
    </row>
    <row r="29" spans="1:16" x14ac:dyDescent="0.25">
      <c r="A29" s="36">
        <v>20</v>
      </c>
      <c r="B29" s="138"/>
      <c r="C29" s="140" t="s">
        <v>16</v>
      </c>
      <c r="D29" s="141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39"/>
      <c r="C30" s="95" t="s">
        <v>17</v>
      </c>
      <c r="D30" s="95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106" t="s">
        <v>43</v>
      </c>
      <c r="C31" s="140" t="s">
        <v>15</v>
      </c>
      <c r="D31" s="141"/>
      <c r="E31" s="22">
        <v>90.81</v>
      </c>
      <c r="F31" s="38">
        <v>1570</v>
      </c>
      <c r="G31" s="39">
        <f t="shared" si="0"/>
        <v>142571.70000000001</v>
      </c>
      <c r="H31" s="59"/>
      <c r="I31" s="5"/>
    </row>
    <row r="32" spans="1:16" ht="15" customHeight="1" x14ac:dyDescent="0.25">
      <c r="A32" s="36">
        <v>23</v>
      </c>
      <c r="B32" s="106"/>
      <c r="C32" s="100" t="s">
        <v>16</v>
      </c>
      <c r="D32" s="144"/>
      <c r="E32" s="31">
        <v>0</v>
      </c>
      <c r="F32" s="46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115"/>
      <c r="C33" s="95" t="s">
        <v>17</v>
      </c>
      <c r="D33" s="95"/>
      <c r="E33" s="23">
        <v>0</v>
      </c>
      <c r="F33" s="40">
        <v>928.16</v>
      </c>
      <c r="G33" s="39">
        <f t="shared" si="0"/>
        <v>0</v>
      </c>
      <c r="H33" s="60"/>
      <c r="I33" s="7"/>
    </row>
    <row r="34" spans="1:9" ht="15" customHeight="1" x14ac:dyDescent="0.25">
      <c r="A34" s="116" t="s">
        <v>35</v>
      </c>
      <c r="B34" s="117"/>
      <c r="C34" s="117"/>
      <c r="D34" s="118"/>
      <c r="E34" s="25">
        <f>SUM(E10:E27)</f>
        <v>167.72</v>
      </c>
      <c r="F34" s="49"/>
      <c r="G34" s="50">
        <f>SUM(G10:G27)</f>
        <v>678197.48470000003</v>
      </c>
      <c r="H34" s="112" t="s">
        <v>20</v>
      </c>
      <c r="I34" s="56"/>
    </row>
    <row r="35" spans="1:9" ht="15" customHeight="1" thickBot="1" x14ac:dyDescent="0.3">
      <c r="A35" s="119" t="s">
        <v>36</v>
      </c>
      <c r="B35" s="120"/>
      <c r="C35" s="120"/>
      <c r="D35" s="121"/>
      <c r="E35" s="26">
        <f>SUM(E28:E33)</f>
        <v>412.47</v>
      </c>
      <c r="F35" s="27"/>
      <c r="G35" s="51">
        <f>SUM(G28:G33)</f>
        <v>940288.5</v>
      </c>
      <c r="H35" s="113"/>
      <c r="I35" s="7"/>
    </row>
    <row r="36" spans="1:9" ht="15" customHeight="1" thickBot="1" x14ac:dyDescent="0.3">
      <c r="A36" s="109" t="s">
        <v>19</v>
      </c>
      <c r="B36" s="110"/>
      <c r="C36" s="110"/>
      <c r="D36" s="110"/>
      <c r="E36" s="27">
        <f>SUM(E34:E35)</f>
        <v>580.19000000000005</v>
      </c>
      <c r="F36" s="27"/>
      <c r="G36" s="52">
        <f>SUM(G34:G35)</f>
        <v>1618485.9846999999</v>
      </c>
      <c r="H36" s="114"/>
      <c r="I36" s="57"/>
    </row>
    <row r="37" spans="1:9" ht="27.75" customHeight="1" x14ac:dyDescent="0.25">
      <c r="A37" s="111" t="s">
        <v>23</v>
      </c>
      <c r="B37" s="111"/>
      <c r="C37" s="111"/>
      <c r="D37" s="111"/>
      <c r="E37" s="111"/>
      <c r="F37" s="111"/>
      <c r="G37" s="111"/>
      <c r="H37" s="111"/>
      <c r="I37" s="111"/>
    </row>
    <row r="39" spans="1:9" x14ac:dyDescent="0.25">
      <c r="F39" s="107" t="s">
        <v>31</v>
      </c>
      <c r="G39" s="107"/>
      <c r="H39" s="107"/>
      <c r="I39" s="107"/>
    </row>
  </sheetData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79" t="s">
        <v>24</v>
      </c>
      <c r="B1" s="80"/>
      <c r="C1" s="80"/>
      <c r="D1" s="81"/>
      <c r="E1" s="82"/>
      <c r="F1" s="83"/>
      <c r="G1" s="83"/>
      <c r="H1" s="83"/>
      <c r="I1" s="84"/>
    </row>
    <row r="2" spans="1:16" x14ac:dyDescent="0.25">
      <c r="A2" s="73" t="s">
        <v>26</v>
      </c>
      <c r="B2" s="74"/>
      <c r="C2" s="74"/>
      <c r="D2" s="75"/>
      <c r="E2" s="76"/>
      <c r="F2" s="77"/>
      <c r="G2" s="77"/>
      <c r="H2" s="77"/>
      <c r="I2" s="78"/>
    </row>
    <row r="3" spans="1:16" x14ac:dyDescent="0.25">
      <c r="A3" s="73" t="s">
        <v>27</v>
      </c>
      <c r="B3" s="74"/>
      <c r="C3" s="74"/>
      <c r="D3" s="75"/>
      <c r="E3" s="76"/>
      <c r="F3" s="77"/>
      <c r="G3" s="77"/>
      <c r="H3" s="77"/>
      <c r="I3" s="78"/>
    </row>
    <row r="4" spans="1:16" x14ac:dyDescent="0.25">
      <c r="A4" s="73" t="s">
        <v>25</v>
      </c>
      <c r="B4" s="74"/>
      <c r="C4" s="74"/>
      <c r="D4" s="75"/>
      <c r="E4" s="76"/>
      <c r="F4" s="77"/>
      <c r="G4" s="77"/>
      <c r="H4" s="77"/>
      <c r="I4" s="78"/>
    </row>
    <row r="5" spans="1:16" x14ac:dyDescent="0.25">
      <c r="A5" s="73" t="s">
        <v>28</v>
      </c>
      <c r="B5" s="74"/>
      <c r="C5" s="74"/>
      <c r="D5" s="75"/>
      <c r="E5" s="76"/>
      <c r="F5" s="77"/>
      <c r="G5" s="77"/>
      <c r="H5" s="77"/>
      <c r="I5" s="78"/>
    </row>
    <row r="6" spans="1:16" x14ac:dyDescent="0.25">
      <c r="A6" s="73" t="s">
        <v>29</v>
      </c>
      <c r="B6" s="74"/>
      <c r="C6" s="74"/>
      <c r="D6" s="75"/>
      <c r="E6" s="76"/>
      <c r="F6" s="77"/>
      <c r="G6" s="77"/>
      <c r="H6" s="77"/>
      <c r="I6" s="78"/>
    </row>
    <row r="7" spans="1:16" ht="15.75" thickBot="1" x14ac:dyDescent="0.3">
      <c r="A7" s="97" t="s">
        <v>30</v>
      </c>
      <c r="B7" s="98"/>
      <c r="C7" s="98"/>
      <c r="D7" s="99"/>
      <c r="E7" s="85"/>
      <c r="F7" s="86"/>
      <c r="G7" s="86"/>
      <c r="H7" s="86"/>
      <c r="I7" s="87"/>
    </row>
    <row r="8" spans="1:16" ht="96" customHeight="1" x14ac:dyDescent="0.25">
      <c r="A8" s="10" t="s">
        <v>0</v>
      </c>
      <c r="B8" s="88" t="s">
        <v>1</v>
      </c>
      <c r="C8" s="89"/>
      <c r="D8" s="90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3">
        <v>2</v>
      </c>
      <c r="C9" s="124"/>
      <c r="D9" s="125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4" t="s">
        <v>11</v>
      </c>
      <c r="C10" s="94"/>
      <c r="D10" s="33" t="s">
        <v>10</v>
      </c>
      <c r="E10" s="53">
        <v>4.8</v>
      </c>
      <c r="F10" s="34">
        <v>16966.59</v>
      </c>
      <c r="G10" s="35">
        <f t="shared" ref="G10:G30" si="0">F10*E10</f>
        <v>81439.631999999998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5"/>
      <c r="C11" s="95"/>
      <c r="D11" s="37" t="s">
        <v>12</v>
      </c>
      <c r="E11" s="20">
        <v>14.4</v>
      </c>
      <c r="F11" s="38">
        <v>9550.75</v>
      </c>
      <c r="G11" s="39">
        <f t="shared" si="0"/>
        <v>137530.80000000002</v>
      </c>
      <c r="H11" s="59"/>
      <c r="I11" s="5"/>
    </row>
    <row r="12" spans="1:16" x14ac:dyDescent="0.25">
      <c r="A12" s="36">
        <v>3</v>
      </c>
      <c r="B12" s="95"/>
      <c r="C12" s="95"/>
      <c r="D12" s="37" t="s">
        <v>5</v>
      </c>
      <c r="E12" s="20">
        <v>38.409999999999997</v>
      </c>
      <c r="F12" s="38">
        <v>5120.5</v>
      </c>
      <c r="G12" s="39">
        <f t="shared" si="0"/>
        <v>196678.40499999997</v>
      </c>
      <c r="H12" s="59"/>
      <c r="I12" s="5"/>
    </row>
    <row r="13" spans="1:16" x14ac:dyDescent="0.25">
      <c r="A13" s="36">
        <v>4</v>
      </c>
      <c r="B13" s="95"/>
      <c r="C13" s="95"/>
      <c r="D13" s="37" t="s">
        <v>6</v>
      </c>
      <c r="E13" s="20">
        <v>43.21</v>
      </c>
      <c r="F13" s="38">
        <v>3850</v>
      </c>
      <c r="G13" s="39">
        <f t="shared" si="0"/>
        <v>166358.5</v>
      </c>
      <c r="H13" s="59"/>
      <c r="I13" s="5"/>
      <c r="O13" s="2"/>
      <c r="P13" s="2"/>
    </row>
    <row r="14" spans="1:16" x14ac:dyDescent="0.25">
      <c r="A14" s="36">
        <v>5</v>
      </c>
      <c r="B14" s="95"/>
      <c r="C14" s="95"/>
      <c r="D14" s="37" t="s">
        <v>7</v>
      </c>
      <c r="E14" s="20">
        <v>52.81</v>
      </c>
      <c r="F14" s="38">
        <v>3000</v>
      </c>
      <c r="G14" s="39">
        <f t="shared" si="0"/>
        <v>158430</v>
      </c>
      <c r="H14" s="59"/>
      <c r="I14" s="5"/>
      <c r="O14" s="2"/>
      <c r="P14" s="2"/>
    </row>
    <row r="15" spans="1:16" x14ac:dyDescent="0.25">
      <c r="A15" s="36">
        <v>6</v>
      </c>
      <c r="B15" s="95"/>
      <c r="C15" s="95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5"/>
      <c r="C16" s="95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5" t="s">
        <v>33</v>
      </c>
      <c r="C17" s="9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5"/>
      <c r="C18" s="95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5"/>
      <c r="C19" s="95"/>
      <c r="D19" s="37" t="s">
        <v>5</v>
      </c>
      <c r="E19" s="20">
        <v>32.57</v>
      </c>
      <c r="F19" s="38">
        <v>5072.84</v>
      </c>
      <c r="G19" s="39">
        <f t="shared" si="0"/>
        <v>165222.3988</v>
      </c>
      <c r="H19" s="59"/>
      <c r="I19" s="5"/>
      <c r="N19" s="2"/>
    </row>
    <row r="20" spans="1:16" ht="15" customHeight="1" x14ac:dyDescent="0.25">
      <c r="A20" s="36">
        <v>11</v>
      </c>
      <c r="B20" s="95"/>
      <c r="C20" s="95"/>
      <c r="D20" s="37" t="s">
        <v>6</v>
      </c>
      <c r="E20" s="20">
        <v>39.81</v>
      </c>
      <c r="F20" s="38">
        <v>3695.09</v>
      </c>
      <c r="G20" s="39">
        <f t="shared" si="0"/>
        <v>147101.53290000002</v>
      </c>
      <c r="H20" s="59"/>
      <c r="I20" s="5"/>
    </row>
    <row r="21" spans="1:16" ht="15" customHeight="1" x14ac:dyDescent="0.25">
      <c r="A21" s="36">
        <v>12</v>
      </c>
      <c r="B21" s="95" t="s">
        <v>34</v>
      </c>
      <c r="C21" s="95"/>
      <c r="D21" s="37" t="s">
        <v>10</v>
      </c>
      <c r="E21" s="20">
        <v>2.59</v>
      </c>
      <c r="F21" s="38">
        <v>11756.25</v>
      </c>
      <c r="G21" s="39">
        <f t="shared" si="0"/>
        <v>30448.6875</v>
      </c>
      <c r="H21" s="59"/>
      <c r="I21" s="5"/>
    </row>
    <row r="22" spans="1:16" ht="15.75" customHeight="1" x14ac:dyDescent="0.25">
      <c r="A22" s="36">
        <v>13</v>
      </c>
      <c r="B22" s="95"/>
      <c r="C22" s="95"/>
      <c r="D22" s="37" t="s">
        <v>12</v>
      </c>
      <c r="E22" s="20">
        <v>7.77</v>
      </c>
      <c r="F22" s="38">
        <v>8143.66</v>
      </c>
      <c r="G22" s="39">
        <f t="shared" si="0"/>
        <v>63276.238199999993</v>
      </c>
      <c r="H22" s="59"/>
      <c r="I22" s="5"/>
    </row>
    <row r="23" spans="1:16" x14ac:dyDescent="0.25">
      <c r="A23" s="36">
        <v>14</v>
      </c>
      <c r="B23" s="95"/>
      <c r="C23" s="95"/>
      <c r="D23" s="37" t="s">
        <v>5</v>
      </c>
      <c r="E23" s="20">
        <v>41.46</v>
      </c>
      <c r="F23" s="38">
        <v>5289.16</v>
      </c>
      <c r="G23" s="39">
        <f t="shared" si="0"/>
        <v>219288.5736</v>
      </c>
      <c r="H23" s="59"/>
      <c r="I23" s="5"/>
      <c r="O23" s="2"/>
      <c r="P23" s="2"/>
    </row>
    <row r="24" spans="1:16" x14ac:dyDescent="0.25">
      <c r="A24" s="36">
        <v>15</v>
      </c>
      <c r="B24" s="95"/>
      <c r="C24" s="95"/>
      <c r="D24" s="37" t="s">
        <v>6</v>
      </c>
      <c r="E24" s="20">
        <v>51.82</v>
      </c>
      <c r="F24" s="38">
        <v>3776.66</v>
      </c>
      <c r="G24" s="39">
        <f t="shared" si="0"/>
        <v>195706.52119999999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 t="s">
        <v>18</v>
      </c>
      <c r="C25" s="95" t="s">
        <v>15</v>
      </c>
      <c r="D25" s="95"/>
      <c r="E25" s="22">
        <v>326.83</v>
      </c>
      <c r="F25" s="38">
        <v>2480</v>
      </c>
      <c r="G25" s="39">
        <f t="shared" si="0"/>
        <v>810538.39999999991</v>
      </c>
      <c r="H25" s="59"/>
      <c r="I25" s="5"/>
      <c r="N25" s="2"/>
    </row>
    <row r="26" spans="1:16" x14ac:dyDescent="0.25">
      <c r="A26" s="36">
        <v>17</v>
      </c>
      <c r="B26" s="106"/>
      <c r="C26" s="95" t="s">
        <v>16</v>
      </c>
      <c r="D26" s="95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106"/>
      <c r="C27" s="95" t="s">
        <v>17</v>
      </c>
      <c r="D27" s="95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106" t="s">
        <v>43</v>
      </c>
      <c r="C28" s="95" t="s">
        <v>15</v>
      </c>
      <c r="D28" s="96"/>
      <c r="E28" s="22">
        <v>198.03</v>
      </c>
      <c r="F28" s="38">
        <v>1570</v>
      </c>
      <c r="G28" s="39">
        <f t="shared" si="0"/>
        <v>310907.09999999998</v>
      </c>
      <c r="H28" s="59"/>
      <c r="I28" s="5"/>
    </row>
    <row r="29" spans="1:16" x14ac:dyDescent="0.25">
      <c r="A29" s="36">
        <v>20</v>
      </c>
      <c r="B29" s="106"/>
      <c r="C29" s="95" t="s">
        <v>16</v>
      </c>
      <c r="D29" s="96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116" t="s">
        <v>35</v>
      </c>
      <c r="B31" s="145"/>
      <c r="C31" s="145"/>
      <c r="D31" s="146"/>
      <c r="E31" s="25">
        <f>SUM(E10:E24)</f>
        <v>329.65</v>
      </c>
      <c r="F31" s="49"/>
      <c r="G31" s="50">
        <f>SUM(G10:G24)</f>
        <v>1561481.2892000002</v>
      </c>
      <c r="H31" s="112" t="s">
        <v>20</v>
      </c>
      <c r="I31" s="56"/>
    </row>
    <row r="32" spans="1:16" ht="15" customHeight="1" thickBot="1" x14ac:dyDescent="0.3">
      <c r="A32" s="119" t="s">
        <v>36</v>
      </c>
      <c r="B32" s="147"/>
      <c r="C32" s="147"/>
      <c r="D32" s="148"/>
      <c r="E32" s="26">
        <f>SUM(E25:E30)</f>
        <v>524.86</v>
      </c>
      <c r="F32" s="27"/>
      <c r="G32" s="51">
        <f>SUM(G25:G30)</f>
        <v>1121445.5</v>
      </c>
      <c r="H32" s="113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854.51</v>
      </c>
      <c r="F33" s="27"/>
      <c r="G33" s="52">
        <f>SUM(G31:G32)</f>
        <v>2682926.7892000005</v>
      </c>
      <c r="H33" s="114"/>
      <c r="I33" s="57"/>
    </row>
    <row r="34" spans="1:9" ht="27.75" customHeight="1" x14ac:dyDescent="0.25">
      <c r="A34" s="111" t="s">
        <v>23</v>
      </c>
      <c r="B34" s="111"/>
      <c r="C34" s="111"/>
      <c r="D34" s="111"/>
      <c r="E34" s="111"/>
      <c r="F34" s="111"/>
      <c r="G34" s="111"/>
      <c r="H34" s="111"/>
      <c r="I34" s="111"/>
    </row>
    <row r="36" spans="1:9" x14ac:dyDescent="0.25">
      <c r="F36" s="107" t="s">
        <v>31</v>
      </c>
      <c r="G36" s="107"/>
      <c r="H36" s="107"/>
      <c r="I36" s="107"/>
    </row>
  </sheetData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1</vt:lpstr>
      <vt:lpstr>7</vt:lpstr>
      <vt:lpstr>8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38</vt:lpstr>
      <vt:lpstr>43</vt:lpstr>
      <vt:lpstr>52</vt:lpstr>
      <vt:lpstr>53</vt:lpstr>
      <vt:lpstr>55</vt:lpstr>
      <vt:lpstr>56</vt:lpstr>
      <vt:lpstr>60</vt:lpstr>
      <vt:lpstr>'1'!Print_Area</vt:lpstr>
      <vt:lpstr>'14'!Print_Area</vt:lpstr>
      <vt:lpstr>'16'!Print_Area</vt:lpstr>
      <vt:lpstr>'17'!Print_Area</vt:lpstr>
      <vt:lpstr>'18'!Print_Area</vt:lpstr>
      <vt:lpstr>'19'!Print_Area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'38'!Print_Area</vt:lpstr>
      <vt:lpstr>'43'!Print_Area</vt:lpstr>
      <vt:lpstr>'52'!Print_Area</vt:lpstr>
      <vt:lpstr>'53'!Print_Area</vt:lpstr>
      <vt:lpstr>'55'!Print_Area</vt:lpstr>
      <vt:lpstr>'56'!Print_Area</vt:lpstr>
      <vt:lpstr>'60'!Print_Area</vt:lpstr>
      <vt:lpstr>'7'!Print_Area</vt:lpstr>
      <vt:lpstr>'8'!Print_Area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Александар;Jovana M.</dc:creator>
  <cp:lastModifiedBy>Aleksandar Ostojic</cp:lastModifiedBy>
  <cp:lastPrinted>2025-08-16T14:05:59Z</cp:lastPrinted>
  <dcterms:created xsi:type="dcterms:W3CDTF">2022-12-05T11:30:25Z</dcterms:created>
  <dcterms:modified xsi:type="dcterms:W3CDTF">2025-09-19T09:09:28Z</dcterms:modified>
</cp:coreProperties>
</file>