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Aleksandar\Продаја на пању\Лицитација 2025\Лицитација 6-2025\Понуде 6-2025\"/>
    </mc:Choice>
  </mc:AlternateContent>
  <xr:revisionPtr revIDLastSave="0" documentId="13_ncr:1_{DCDCC7CD-67C3-4A57-B334-D42D8636803F}" xr6:coauthVersionLast="47" xr6:coauthVersionMax="47" xr10:uidLastSave="{00000000-0000-0000-0000-000000000000}"/>
  <bookViews>
    <workbookView xWindow="0" yWindow="0" windowWidth="28800" windowHeight="15480" activeTab="22" xr2:uid="{80EC10A2-F0CD-4A41-91EE-DC776830F4A1}"/>
  </bookViews>
  <sheets>
    <sheet name="1" sheetId="111" r:id="rId1"/>
    <sheet name="8" sheetId="121" r:id="rId2"/>
    <sheet name="14" sheetId="127" r:id="rId3"/>
    <sheet name="16" sheetId="130" r:id="rId4"/>
    <sheet name="17" sheetId="131" r:id="rId5"/>
    <sheet name="18" sheetId="132" r:id="rId6"/>
    <sheet name="19" sheetId="133" r:id="rId7"/>
    <sheet name="21" sheetId="135" r:id="rId8"/>
    <sheet name="22" sheetId="161" r:id="rId9"/>
    <sheet name="23" sheetId="162" r:id="rId10"/>
    <sheet name="24" sheetId="163" r:id="rId11"/>
    <sheet name="25" sheetId="164" r:id="rId12"/>
    <sheet name="26" sheetId="165" r:id="rId13"/>
    <sheet name="27" sheetId="166" r:id="rId14"/>
    <sheet name="28" sheetId="167" r:id="rId15"/>
    <sheet name="29" sheetId="168" r:id="rId16"/>
    <sheet name="31" sheetId="170" r:id="rId17"/>
    <sheet name="32" sheetId="171" r:id="rId18"/>
    <sheet name="38" sheetId="173" r:id="rId19"/>
    <sheet name="43" sheetId="174" r:id="rId20"/>
    <sheet name="52" sheetId="177" r:id="rId21"/>
    <sheet name="53" sheetId="178" r:id="rId22"/>
    <sheet name="56" sheetId="180" r:id="rId23"/>
    <sheet name="60" sheetId="181" r:id="rId24"/>
  </sheets>
  <definedNames>
    <definedName name="_xlnm.Print_Area" localSheetId="0">'1'!$A$1:$I$44</definedName>
    <definedName name="_xlnm.Print_Area" localSheetId="2">'14'!$A$1:$I$18</definedName>
    <definedName name="_xlnm.Print_Area" localSheetId="3">'16'!$A$1:$I$25</definedName>
    <definedName name="_xlnm.Print_Area" localSheetId="4">'17'!$A$1:$I$32</definedName>
    <definedName name="_xlnm.Print_Area" localSheetId="5">'18'!$A$1:$I$39</definedName>
    <definedName name="_xlnm.Print_Area" localSheetId="6">'19'!$A$1:$I$39</definedName>
    <definedName name="_xlnm.Print_Area" localSheetId="7">'21'!$A$1:$I$36</definedName>
    <definedName name="_xlnm.Print_Area" localSheetId="8">'22'!$A$1:$I$36</definedName>
    <definedName name="_xlnm.Print_Area" localSheetId="9">'23'!$A$1:$I$36</definedName>
    <definedName name="_xlnm.Print_Area" localSheetId="10">'24'!$A$1:$I$36</definedName>
    <definedName name="_xlnm.Print_Area" localSheetId="11">'25'!$A$1:$I$43</definedName>
    <definedName name="_xlnm.Print_Area" localSheetId="12">'26'!$A$1:$I$43</definedName>
    <definedName name="_xlnm.Print_Area" localSheetId="13">'27'!$A$1:$I$34</definedName>
    <definedName name="_xlnm.Print_Area" localSheetId="14">'28'!$A$1:$I$35</definedName>
    <definedName name="_xlnm.Print_Area" localSheetId="15">'29'!$A$1:$I$18</definedName>
    <definedName name="_xlnm.Print_Area" localSheetId="16">'31'!$A$1:$I$42</definedName>
    <definedName name="_xlnm.Print_Area" localSheetId="17">'32'!$A$1:$I$39</definedName>
    <definedName name="_xlnm.Print_Area" localSheetId="18">'38'!$A$1:$I$39</definedName>
    <definedName name="_xlnm.Print_Area" localSheetId="19">'43'!$A$1:$I$32</definedName>
    <definedName name="_xlnm.Print_Area" localSheetId="20">'52'!$A$1:$I$32</definedName>
    <definedName name="_xlnm.Print_Area" localSheetId="21">'53'!$A$1:$I$32</definedName>
    <definedName name="_xlnm.Print_Area" localSheetId="22">'56'!$A$1:$I$25</definedName>
    <definedName name="_xlnm.Print_Area" localSheetId="23">'60'!$A$1:$I$18</definedName>
    <definedName name="_xlnm.Print_Area" localSheetId="1">'8'!$A$1:$I$39</definedName>
  </definedNames>
  <calcPr calcId="181029"/>
</workbook>
</file>

<file path=xl/calcChain.xml><?xml version="1.0" encoding="utf-8"?>
<calcChain xmlns="http://schemas.openxmlformats.org/spreadsheetml/2006/main">
  <c r="E14" i="181" l="1"/>
  <c r="E15" i="181" s="1"/>
  <c r="G12" i="181"/>
  <c r="G11" i="181"/>
  <c r="G10" i="181"/>
  <c r="G14" i="181" s="1"/>
  <c r="G15" i="181" s="1"/>
  <c r="G21" i="180" l="1"/>
  <c r="E21" i="180"/>
  <c r="E22" i="180" s="1"/>
  <c r="E20" i="180"/>
  <c r="G19" i="180"/>
  <c r="G18" i="180"/>
  <c r="G17" i="180"/>
  <c r="G16" i="180"/>
  <c r="G15" i="180"/>
  <c r="G14" i="180"/>
  <c r="G13" i="180"/>
  <c r="G12" i="180"/>
  <c r="G11" i="180"/>
  <c r="G10" i="180"/>
  <c r="G20" i="180" s="1"/>
  <c r="G22" i="180" s="1"/>
  <c r="E28" i="178"/>
  <c r="E27" i="178"/>
  <c r="E29" i="178" s="1"/>
  <c r="G26" i="178"/>
  <c r="G25" i="178"/>
  <c r="G24" i="178"/>
  <c r="G28" i="178" s="1"/>
  <c r="G23" i="178"/>
  <c r="G22" i="178"/>
  <c r="G21" i="178"/>
  <c r="G20" i="178"/>
  <c r="G19" i="178"/>
  <c r="G18" i="178"/>
  <c r="G17" i="178"/>
  <c r="G16" i="178"/>
  <c r="G15" i="178"/>
  <c r="G27" i="178" s="1"/>
  <c r="G14" i="178"/>
  <c r="G13" i="178"/>
  <c r="G12" i="178"/>
  <c r="G11" i="178"/>
  <c r="G10" i="178"/>
  <c r="G28" i="177"/>
  <c r="E28" i="177"/>
  <c r="E27" i="177"/>
  <c r="E29" i="177" s="1"/>
  <c r="G26" i="177"/>
  <c r="G25" i="177"/>
  <c r="G24" i="177"/>
  <c r="G23" i="177"/>
  <c r="G22" i="177"/>
  <c r="G21" i="177"/>
  <c r="G20" i="177"/>
  <c r="G19" i="177"/>
  <c r="G18" i="177"/>
  <c r="G17" i="177"/>
  <c r="G16" i="177"/>
  <c r="G15" i="177"/>
  <c r="G14" i="177"/>
  <c r="G13" i="177"/>
  <c r="G12" i="177"/>
  <c r="G11" i="177"/>
  <c r="G10" i="177"/>
  <c r="G27" i="177" s="1"/>
  <c r="G29" i="177" s="1"/>
  <c r="E28" i="174"/>
  <c r="E27" i="174"/>
  <c r="E29" i="174" s="1"/>
  <c r="G26" i="174"/>
  <c r="G25" i="174"/>
  <c r="G24" i="174"/>
  <c r="G28" i="174" s="1"/>
  <c r="G23" i="174"/>
  <c r="G22" i="174"/>
  <c r="G21" i="174"/>
  <c r="G20" i="174"/>
  <c r="G19" i="174"/>
  <c r="G18" i="174"/>
  <c r="G17" i="174"/>
  <c r="G16" i="174"/>
  <c r="G15" i="174"/>
  <c r="G14" i="174"/>
  <c r="G13" i="174"/>
  <c r="G12" i="174"/>
  <c r="G27" i="174" s="1"/>
  <c r="G29" i="174" s="1"/>
  <c r="G11" i="174"/>
  <c r="G10" i="174"/>
  <c r="E36" i="173"/>
  <c r="E35" i="173"/>
  <c r="E34" i="173"/>
  <c r="G33" i="173"/>
  <c r="G32" i="173"/>
  <c r="G31" i="173"/>
  <c r="G30" i="173"/>
  <c r="G29" i="173"/>
  <c r="G28" i="173"/>
  <c r="G35" i="173" s="1"/>
  <c r="G27" i="173"/>
  <c r="G26" i="173"/>
  <c r="G25" i="173"/>
  <c r="G24" i="173"/>
  <c r="G23" i="173"/>
  <c r="G22" i="173"/>
  <c r="G21" i="173"/>
  <c r="G20" i="173"/>
  <c r="G19" i="173"/>
  <c r="G18" i="173"/>
  <c r="G17" i="173"/>
  <c r="G16" i="173"/>
  <c r="G15" i="173"/>
  <c r="G14" i="173"/>
  <c r="G13" i="173"/>
  <c r="G12" i="173"/>
  <c r="G11" i="173"/>
  <c r="G10" i="173"/>
  <c r="G34" i="173" s="1"/>
  <c r="E36" i="171"/>
  <c r="E35" i="171"/>
  <c r="E34" i="171"/>
  <c r="G33" i="171"/>
  <c r="G32" i="171"/>
  <c r="G31" i="171"/>
  <c r="G30" i="171"/>
  <c r="G29" i="171"/>
  <c r="G28" i="171"/>
  <c r="G35" i="171" s="1"/>
  <c r="G27" i="171"/>
  <c r="G26" i="171"/>
  <c r="G25" i="171"/>
  <c r="G24" i="171"/>
  <c r="G23" i="171"/>
  <c r="G22" i="171"/>
  <c r="G21" i="171"/>
  <c r="G20" i="171"/>
  <c r="G19" i="171"/>
  <c r="G18" i="171"/>
  <c r="G17" i="171"/>
  <c r="G16" i="171"/>
  <c r="G15" i="171"/>
  <c r="G14" i="171"/>
  <c r="G13" i="171"/>
  <c r="G12" i="171"/>
  <c r="G11" i="171"/>
  <c r="G10" i="171"/>
  <c r="G34" i="171" s="1"/>
  <c r="G36" i="171" s="1"/>
  <c r="G38" i="170"/>
  <c r="E38" i="170"/>
  <c r="E39" i="170" s="1"/>
  <c r="E37" i="170"/>
  <c r="G36" i="170"/>
  <c r="G35" i="170"/>
  <c r="G34" i="170"/>
  <c r="G33" i="170"/>
  <c r="G32" i="170"/>
  <c r="G31" i="170"/>
  <c r="G30" i="170"/>
  <c r="G29" i="170"/>
  <c r="G28" i="170"/>
  <c r="G27" i="170"/>
  <c r="G26" i="170"/>
  <c r="G25" i="170"/>
  <c r="G24" i="170"/>
  <c r="G23" i="170"/>
  <c r="G22" i="170"/>
  <c r="G21" i="170"/>
  <c r="G20" i="170"/>
  <c r="G19" i="170"/>
  <c r="G18" i="170"/>
  <c r="G17" i="170"/>
  <c r="G16" i="170"/>
  <c r="G15" i="170"/>
  <c r="G14" i="170"/>
  <c r="G13" i="170"/>
  <c r="G12" i="170"/>
  <c r="G11" i="170"/>
  <c r="G37" i="170" s="1"/>
  <c r="G39" i="170" s="1"/>
  <c r="G10" i="170"/>
  <c r="E14" i="168"/>
  <c r="E15" i="168" s="1"/>
  <c r="G12" i="168"/>
  <c r="G14" i="168" s="1"/>
  <c r="G15" i="168" s="1"/>
  <c r="G11" i="168"/>
  <c r="G10" i="168"/>
  <c r="E32" i="167"/>
  <c r="E31" i="167"/>
  <c r="E30" i="167"/>
  <c r="G29" i="167"/>
  <c r="G28" i="167"/>
  <c r="G27" i="167"/>
  <c r="G26" i="167"/>
  <c r="G25" i="167"/>
  <c r="G24" i="167"/>
  <c r="G31" i="167" s="1"/>
  <c r="G23" i="167"/>
  <c r="G22" i="167"/>
  <c r="G21" i="167"/>
  <c r="G20" i="167"/>
  <c r="G19" i="167"/>
  <c r="G18" i="167"/>
  <c r="G17" i="167"/>
  <c r="G16" i="167"/>
  <c r="G15" i="167"/>
  <c r="G14" i="167"/>
  <c r="G13" i="167"/>
  <c r="G12" i="167"/>
  <c r="G11" i="167"/>
  <c r="G10" i="167"/>
  <c r="G30" i="167" s="1"/>
  <c r="E30" i="166"/>
  <c r="E29" i="166"/>
  <c r="E31" i="166" s="1"/>
  <c r="G28" i="166"/>
  <c r="G27" i="166"/>
  <c r="G26" i="166"/>
  <c r="G25" i="166"/>
  <c r="G24" i="166"/>
  <c r="G23" i="166"/>
  <c r="G30" i="166" s="1"/>
  <c r="G22" i="166"/>
  <c r="G21" i="166"/>
  <c r="G20" i="166"/>
  <c r="G19" i="166"/>
  <c r="G18" i="166"/>
  <c r="G17" i="166"/>
  <c r="G16" i="166"/>
  <c r="G15" i="166"/>
  <c r="G14" i="166"/>
  <c r="G13" i="166"/>
  <c r="G12" i="166"/>
  <c r="G11" i="166"/>
  <c r="G29" i="166" s="1"/>
  <c r="G31" i="166" s="1"/>
  <c r="G10" i="166"/>
  <c r="E39" i="165"/>
  <c r="E38" i="165"/>
  <c r="E40" i="165" s="1"/>
  <c r="G37" i="165"/>
  <c r="G36" i="165"/>
  <c r="G35" i="165"/>
  <c r="G34" i="165"/>
  <c r="G33" i="165"/>
  <c r="G39" i="165" s="1"/>
  <c r="G32" i="165"/>
  <c r="G31" i="165"/>
  <c r="G30" i="165"/>
  <c r="G29" i="165"/>
  <c r="G28" i="165"/>
  <c r="G27" i="165"/>
  <c r="G26" i="165"/>
  <c r="G25" i="165"/>
  <c r="G24" i="165"/>
  <c r="G23" i="165"/>
  <c r="G22" i="165"/>
  <c r="G21" i="165"/>
  <c r="G20" i="165"/>
  <c r="G19" i="165"/>
  <c r="G18" i="165"/>
  <c r="G17" i="165"/>
  <c r="G16" i="165"/>
  <c r="G15" i="165"/>
  <c r="G14" i="165"/>
  <c r="G13" i="165"/>
  <c r="G38" i="165" s="1"/>
  <c r="G12" i="165"/>
  <c r="G11" i="165"/>
  <c r="G10" i="165"/>
  <c r="E39" i="164"/>
  <c r="E38" i="164"/>
  <c r="E40" i="164" s="1"/>
  <c r="G37" i="164"/>
  <c r="G36" i="164"/>
  <c r="G35" i="164"/>
  <c r="G34" i="164"/>
  <c r="G33" i="164"/>
  <c r="G32" i="164"/>
  <c r="G39" i="164" s="1"/>
  <c r="G31" i="164"/>
  <c r="G30" i="164"/>
  <c r="G29" i="164"/>
  <c r="G28" i="164"/>
  <c r="G27" i="164"/>
  <c r="G26" i="164"/>
  <c r="G25" i="164"/>
  <c r="G24" i="164"/>
  <c r="G23" i="164"/>
  <c r="G22" i="164"/>
  <c r="G21" i="164"/>
  <c r="G20" i="164"/>
  <c r="G19" i="164"/>
  <c r="G18" i="164"/>
  <c r="G17" i="164"/>
  <c r="G16" i="164"/>
  <c r="G15" i="164"/>
  <c r="G14" i="164"/>
  <c r="G13" i="164"/>
  <c r="G12" i="164"/>
  <c r="G11" i="164"/>
  <c r="G10" i="164"/>
  <c r="G38" i="164" s="1"/>
  <c r="E33" i="163"/>
  <c r="E32" i="163"/>
  <c r="E31" i="163"/>
  <c r="G30" i="163"/>
  <c r="G29" i="163"/>
  <c r="G28" i="163"/>
  <c r="G27" i="163"/>
  <c r="G26" i="163"/>
  <c r="G32" i="163" s="1"/>
  <c r="G25" i="163"/>
  <c r="G24" i="163"/>
  <c r="G23" i="163"/>
  <c r="G22" i="163"/>
  <c r="G21" i="163"/>
  <c r="G20" i="163"/>
  <c r="G19" i="163"/>
  <c r="G18" i="163"/>
  <c r="G17" i="163"/>
  <c r="G16" i="163"/>
  <c r="G15" i="163"/>
  <c r="G14" i="163"/>
  <c r="G13" i="163"/>
  <c r="G12" i="163"/>
  <c r="G11" i="163"/>
  <c r="G10" i="163"/>
  <c r="G31" i="163" s="1"/>
  <c r="E32" i="162"/>
  <c r="E31" i="162"/>
  <c r="E33" i="162" s="1"/>
  <c r="G30" i="162"/>
  <c r="G29" i="162"/>
  <c r="G28" i="162"/>
  <c r="G27" i="162"/>
  <c r="G26" i="162"/>
  <c r="G25" i="162"/>
  <c r="G32" i="162" s="1"/>
  <c r="G24" i="162"/>
  <c r="G23" i="162"/>
  <c r="G22" i="162"/>
  <c r="G21" i="162"/>
  <c r="G20" i="162"/>
  <c r="G19" i="162"/>
  <c r="G18" i="162"/>
  <c r="G17" i="162"/>
  <c r="G16" i="162"/>
  <c r="G15" i="162"/>
  <c r="G14" i="162"/>
  <c r="G13" i="162"/>
  <c r="G31" i="162" s="1"/>
  <c r="G33" i="162" s="1"/>
  <c r="G12" i="162"/>
  <c r="G11" i="162"/>
  <c r="G10" i="162"/>
  <c r="E32" i="161"/>
  <c r="E33" i="161" s="1"/>
  <c r="G31" i="161"/>
  <c r="E31" i="161"/>
  <c r="G30" i="161"/>
  <c r="G29" i="161"/>
  <c r="G28" i="161"/>
  <c r="G32" i="161" s="1"/>
  <c r="G27" i="161"/>
  <c r="G26" i="161"/>
  <c r="G25" i="161"/>
  <c r="G24" i="161"/>
  <c r="G23" i="161"/>
  <c r="G22" i="161"/>
  <c r="G21" i="161"/>
  <c r="G20" i="161"/>
  <c r="G19" i="161"/>
  <c r="G18" i="161"/>
  <c r="G17" i="161"/>
  <c r="G16" i="161"/>
  <c r="G15" i="161"/>
  <c r="G14" i="161"/>
  <c r="G13" i="161"/>
  <c r="G12" i="161"/>
  <c r="G11" i="161"/>
  <c r="G10" i="161"/>
  <c r="G40" i="165" l="1"/>
  <c r="G32" i="167"/>
  <c r="G36" i="173"/>
  <c r="G33" i="161"/>
  <c r="G33" i="163"/>
  <c r="G40" i="164"/>
  <c r="G29" i="178"/>
  <c r="G17" i="131" l="1"/>
  <c r="G18" i="131"/>
  <c r="G19" i="131"/>
  <c r="G20" i="131"/>
  <c r="G21" i="131"/>
  <c r="G22" i="131"/>
  <c r="G23" i="131"/>
  <c r="E32" i="135"/>
  <c r="E31" i="135"/>
  <c r="E33" i="135" s="1"/>
  <c r="G30" i="135"/>
  <c r="G29" i="135"/>
  <c r="G28" i="135"/>
  <c r="G27" i="135"/>
  <c r="G26" i="135"/>
  <c r="G25" i="135"/>
  <c r="G24" i="135"/>
  <c r="G23" i="135"/>
  <c r="G22" i="135"/>
  <c r="G21" i="135"/>
  <c r="G20" i="135"/>
  <c r="G19" i="135"/>
  <c r="G18" i="135"/>
  <c r="G17" i="135"/>
  <c r="G16" i="135"/>
  <c r="G15" i="135"/>
  <c r="G14" i="135"/>
  <c r="G13" i="135"/>
  <c r="G12" i="135"/>
  <c r="G11" i="135"/>
  <c r="G10" i="135"/>
  <c r="E35" i="133"/>
  <c r="E34" i="133"/>
  <c r="E36" i="133" s="1"/>
  <c r="G33" i="133"/>
  <c r="G32" i="133"/>
  <c r="G31" i="133"/>
  <c r="G30" i="133"/>
  <c r="G29" i="133"/>
  <c r="G28" i="133"/>
  <c r="G27" i="133"/>
  <c r="G26" i="133"/>
  <c r="G25" i="133"/>
  <c r="G24" i="133"/>
  <c r="G23" i="133"/>
  <c r="G22" i="133"/>
  <c r="G21" i="133"/>
  <c r="G20" i="133"/>
  <c r="G19" i="133"/>
  <c r="G18" i="133"/>
  <c r="G17" i="133"/>
  <c r="G16" i="133"/>
  <c r="G15" i="133"/>
  <c r="G14" i="133"/>
  <c r="G13" i="133"/>
  <c r="G12" i="133"/>
  <c r="G11" i="133"/>
  <c r="G10" i="133"/>
  <c r="E35" i="132"/>
  <c r="E34" i="132"/>
  <c r="G33" i="132"/>
  <c r="G32" i="132"/>
  <c r="G31" i="132"/>
  <c r="G30" i="132"/>
  <c r="G29" i="132"/>
  <c r="G28" i="132"/>
  <c r="G35" i="132" s="1"/>
  <c r="G27" i="132"/>
  <c r="G26" i="132"/>
  <c r="G25" i="132"/>
  <c r="G24" i="132"/>
  <c r="G23" i="132"/>
  <c r="G22" i="132"/>
  <c r="G21" i="132"/>
  <c r="G20" i="132"/>
  <c r="G19" i="132"/>
  <c r="G18" i="132"/>
  <c r="G17" i="132"/>
  <c r="G16" i="132"/>
  <c r="G15" i="132"/>
  <c r="G14" i="132"/>
  <c r="G13" i="132"/>
  <c r="G12" i="132"/>
  <c r="G11" i="132"/>
  <c r="G10" i="132"/>
  <c r="E28" i="131"/>
  <c r="E27" i="131"/>
  <c r="E29" i="131" s="1"/>
  <c r="G26" i="131"/>
  <c r="G25" i="131"/>
  <c r="G24" i="131"/>
  <c r="G16" i="131"/>
  <c r="G15" i="131"/>
  <c r="G14" i="131"/>
  <c r="G13" i="131"/>
  <c r="G12" i="131"/>
  <c r="G11" i="131"/>
  <c r="G10" i="131"/>
  <c r="E21" i="130"/>
  <c r="E20" i="130"/>
  <c r="E22" i="130" s="1"/>
  <c r="G19" i="130"/>
  <c r="G18" i="130"/>
  <c r="G17" i="130"/>
  <c r="G16" i="130"/>
  <c r="G15" i="130"/>
  <c r="G14" i="130"/>
  <c r="G13" i="130"/>
  <c r="G12" i="130"/>
  <c r="G11" i="130"/>
  <c r="G10" i="130"/>
  <c r="E14" i="127"/>
  <c r="E15" i="127" s="1"/>
  <c r="G12" i="127"/>
  <c r="G11" i="127"/>
  <c r="G10" i="127"/>
  <c r="E35" i="121"/>
  <c r="E34" i="121"/>
  <c r="G33" i="121"/>
  <c r="G32" i="121"/>
  <c r="G31" i="121"/>
  <c r="G30" i="121"/>
  <c r="G29" i="121"/>
  <c r="G28" i="121"/>
  <c r="G27" i="121"/>
  <c r="G26" i="121"/>
  <c r="G25" i="121"/>
  <c r="G24" i="121"/>
  <c r="G23" i="121"/>
  <c r="G22" i="121"/>
  <c r="G21" i="121"/>
  <c r="G20" i="121"/>
  <c r="G19" i="121"/>
  <c r="G18" i="121"/>
  <c r="G17" i="121"/>
  <c r="G16" i="121"/>
  <c r="G15" i="121"/>
  <c r="G14" i="121"/>
  <c r="G13" i="121"/>
  <c r="G12" i="121"/>
  <c r="G11" i="121"/>
  <c r="G10" i="121"/>
  <c r="E40" i="111"/>
  <c r="E39" i="111"/>
  <c r="G38" i="111"/>
  <c r="G37" i="111"/>
  <c r="G36" i="111"/>
  <c r="G35" i="111"/>
  <c r="G34" i="111"/>
  <c r="G33" i="111"/>
  <c r="G40" i="111" s="1"/>
  <c r="G32" i="111"/>
  <c r="G31" i="111"/>
  <c r="G30" i="111"/>
  <c r="G29" i="111"/>
  <c r="G28" i="111"/>
  <c r="G27" i="111"/>
  <c r="G26" i="111"/>
  <c r="G25" i="111"/>
  <c r="G24" i="111"/>
  <c r="G23" i="111"/>
  <c r="G22" i="111"/>
  <c r="G21" i="111"/>
  <c r="G20" i="111"/>
  <c r="G19" i="111"/>
  <c r="G18" i="111"/>
  <c r="G17" i="111"/>
  <c r="G16" i="111"/>
  <c r="G15" i="111"/>
  <c r="G14" i="111"/>
  <c r="G13" i="111"/>
  <c r="G12" i="111"/>
  <c r="G11" i="111"/>
  <c r="G10" i="111"/>
  <c r="G39" i="111" s="1"/>
  <c r="G41" i="111" s="1"/>
  <c r="E41" i="111" l="1"/>
  <c r="G32" i="135"/>
  <c r="G31" i="135"/>
  <c r="G33" i="135" s="1"/>
  <c r="G34" i="133"/>
  <c r="G35" i="133"/>
  <c r="G36" i="133" s="1"/>
  <c r="E36" i="132"/>
  <c r="G34" i="132"/>
  <c r="G36" i="132" s="1"/>
  <c r="G27" i="131"/>
  <c r="G28" i="131"/>
  <c r="G21" i="130"/>
  <c r="G20" i="130"/>
  <c r="G22" i="130" s="1"/>
  <c r="G14" i="127"/>
  <c r="G15" i="127" s="1"/>
  <c r="G35" i="121"/>
  <c r="G34" i="121"/>
  <c r="G36" i="121" s="1"/>
  <c r="E36" i="121"/>
  <c r="G29" i="131" l="1"/>
</calcChain>
</file>

<file path=xl/sharedStrings.xml><?xml version="1.0" encoding="utf-8"?>
<sst xmlns="http://schemas.openxmlformats.org/spreadsheetml/2006/main" count="1082" uniqueCount="49">
  <si>
    <t>Ред.бр.</t>
  </si>
  <si>
    <t>Предмет продаје</t>
  </si>
  <si>
    <t>Трупци храста китњака</t>
  </si>
  <si>
    <t>F1</t>
  </si>
  <si>
    <t>K</t>
  </si>
  <si>
    <t>I</t>
  </si>
  <si>
    <t>II</t>
  </si>
  <si>
    <t>III</t>
  </si>
  <si>
    <t>Укупна вредност предмета лицитације (дин) без ПДВ-а</t>
  </si>
  <si>
    <t>Укупна понуђена вредност за предмет лицитације (дин) без ПДВ-а</t>
  </si>
  <si>
    <t>F</t>
  </si>
  <si>
    <t>Трупци букве</t>
  </si>
  <si>
    <t>L</t>
  </si>
  <si>
    <t>Трупци граба</t>
  </si>
  <si>
    <t>ВОД</t>
  </si>
  <si>
    <t>I класа</t>
  </si>
  <si>
    <t>II класа</t>
  </si>
  <si>
    <t>шумски отпад</t>
  </si>
  <si>
    <t>Огревно дрво тврди лишћари</t>
  </si>
  <si>
    <t>Укупно:</t>
  </si>
  <si>
    <t>Укупно понуђено</t>
  </si>
  <si>
    <t>Количина за лицитацију (m³)</t>
  </si>
  <si>
    <t>Почетна цена предмета лицитације (дин/m³) без ПДВ-а</t>
  </si>
  <si>
    <t>*Да би табела била правилно попуњена, неопходно је дати понуду за сваки од сотимената, без обзира на то да ли је планирана одређена количина или не.</t>
  </si>
  <si>
    <t>Назив купца</t>
  </si>
  <si>
    <t>Одговорно лице из АПР-а</t>
  </si>
  <si>
    <t>ПИБ</t>
  </si>
  <si>
    <t>Матични број</t>
  </si>
  <si>
    <t>Седиште и адреса</t>
  </si>
  <si>
    <t>Контакт телефон</t>
  </si>
  <si>
    <t>Контакт Е-mail</t>
  </si>
  <si>
    <t>Потпис овлашћеног лица понуђача</t>
  </si>
  <si>
    <r>
      <t xml:space="preserve">5 </t>
    </r>
    <r>
      <rPr>
        <i/>
        <sz val="11"/>
        <color indexed="8"/>
        <rFont val="Times New Roman"/>
        <family val="1"/>
      </rPr>
      <t>(3*4)</t>
    </r>
  </si>
  <si>
    <t>Трупци јасике</t>
  </si>
  <si>
    <t>Трупци липе</t>
  </si>
  <si>
    <t>Σ Техничко дрво:</t>
  </si>
  <si>
    <t>Σ Просторно дрво:</t>
  </si>
  <si>
    <r>
      <t xml:space="preserve">7 </t>
    </r>
    <r>
      <rPr>
        <i/>
        <sz val="11"/>
        <color indexed="8"/>
        <rFont val="Times New Roman"/>
        <family val="1"/>
      </rPr>
      <t>(3*6)</t>
    </r>
  </si>
  <si>
    <t>Понуђена цена за предмет лицитације (дин/m³) 
без ПДВ-а*</t>
  </si>
  <si>
    <t>ВС</t>
  </si>
  <si>
    <t>Трупци црног бора</t>
  </si>
  <si>
    <t>РД</t>
  </si>
  <si>
    <t>Трупци боровца</t>
  </si>
  <si>
    <t>Огревно дрво мл и чет</t>
  </si>
  <si>
    <t>Количина по класама (m³)</t>
  </si>
  <si>
    <t>Почетна цена предмета продаје (дин/m³) без ПДВ-а</t>
  </si>
  <si>
    <t>Укупна вредност предмета продаје (дин) без ПДВ-а</t>
  </si>
  <si>
    <t>Понуђена цена за предмет продаје (дин/m³) 
без ПДВ-а*</t>
  </si>
  <si>
    <t>Укупна понуђена вредност за предмет продаје (дин) 
без ПДВ-а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</si>
</sst>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R_S_D_-;\-* #,##0\ _R_S_D_-;_-* &quot;-&quot;\ _R_S_D_-;_-@_-"/>
    <numFmt numFmtId="165" formatCode="_-* #,##0.00\ _R_S_D_-;\-* #,##0.00\ _R_S_D_-;_-* &quot;-&quot;\ _R_S_D_-;_-@_-"/>
    <numFmt numFmtId="166" formatCode="_-* #,##0.00\ _R_S_D_-;\-* #,##0.00\ _R_S_D_-;_-* &quot;0,00&quot;\ _R_S_D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0" tint="-0.14999847407452621"/>
        <bgColor rgb="FFD6E3BC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1" fillId="0" borderId="0"/>
  </cellStyleXfs>
  <cellXfs count="157">
    <xf numFmtId="0" fontId="0" fillId="0" borderId="0" xfId="0"/>
    <xf numFmtId="0" fontId="4" fillId="0" borderId="0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4" fontId="4" fillId="0" borderId="4" xfId="2" applyNumberFormat="1" applyFont="1" applyFill="1" applyBorder="1" applyAlignment="1" applyProtection="1">
      <alignment horizontal="right" vertical="center" wrapText="1"/>
    </xf>
    <xf numFmtId="4" fontId="0" fillId="0" borderId="8" xfId="0" applyNumberFormat="1" applyBorder="1"/>
    <xf numFmtId="4" fontId="0" fillId="0" borderId="10" xfId="2" applyNumberFormat="1" applyFont="1" applyBorder="1" applyAlignment="1">
      <alignment horizontal="right"/>
    </xf>
    <xf numFmtId="4" fontId="0" fillId="0" borderId="50" xfId="0" applyNumberFormat="1" applyBorder="1"/>
    <xf numFmtId="4" fontId="0" fillId="0" borderId="12" xfId="2" applyNumberFormat="1" applyFont="1" applyBorder="1" applyAlignment="1">
      <alignment horizontal="right"/>
    </xf>
    <xf numFmtId="4" fontId="4" fillId="0" borderId="2" xfId="1" applyNumberFormat="1" applyFont="1" applyFill="1" applyBorder="1" applyAlignment="1" applyProtection="1">
      <alignment horizontal="right" vertical="center" wrapText="1"/>
    </xf>
    <xf numFmtId="4" fontId="0" fillId="0" borderId="7" xfId="2" applyNumberFormat="1" applyFont="1" applyBorder="1" applyAlignment="1">
      <alignment horizontal="right"/>
    </xf>
    <xf numFmtId="0" fontId="7" fillId="3" borderId="18" xfId="1" applyFont="1" applyFill="1" applyBorder="1" applyAlignment="1" applyProtection="1">
      <alignment horizontal="center" vertical="center" textRotation="90" wrapText="1"/>
    </xf>
    <xf numFmtId="0" fontId="7" fillId="3" borderId="19" xfId="1" applyFont="1" applyFill="1" applyBorder="1" applyAlignment="1" applyProtection="1">
      <alignment horizontal="center" vertical="center" textRotation="90" wrapText="1"/>
    </xf>
    <xf numFmtId="0" fontId="7" fillId="3" borderId="20" xfId="1" applyFont="1" applyFill="1" applyBorder="1" applyAlignment="1" applyProtection="1">
      <alignment horizontal="center" vertical="center" textRotation="90" wrapText="1"/>
    </xf>
    <xf numFmtId="0" fontId="7" fillId="3" borderId="21" xfId="1" applyFont="1" applyFill="1" applyBorder="1" applyAlignment="1" applyProtection="1">
      <alignment horizontal="center" vertical="center" textRotation="90" wrapText="1"/>
    </xf>
    <xf numFmtId="0" fontId="7" fillId="3" borderId="22" xfId="1" applyFont="1" applyFill="1" applyBorder="1" applyAlignment="1" applyProtection="1">
      <alignment horizontal="center" vertical="center" textRotation="90" wrapText="1"/>
    </xf>
    <xf numFmtId="0" fontId="6" fillId="3" borderId="5" xfId="1" applyFont="1" applyFill="1" applyBorder="1" applyAlignment="1" applyProtection="1">
      <alignment horizontal="center" vertical="center" wrapText="1"/>
    </xf>
    <xf numFmtId="0" fontId="6" fillId="3" borderId="16" xfId="1" applyFont="1" applyFill="1" applyBorder="1" applyAlignment="1" applyProtection="1">
      <alignment horizontal="center" vertical="center" wrapText="1"/>
    </xf>
    <xf numFmtId="0" fontId="6" fillId="3" borderId="6" xfId="1" applyFont="1" applyFill="1" applyBorder="1" applyAlignment="1" applyProtection="1">
      <alignment horizontal="center" vertical="center" wrapText="1"/>
    </xf>
    <xf numFmtId="0" fontId="6" fillId="3" borderId="47" xfId="1" applyFont="1" applyFill="1" applyBorder="1" applyAlignment="1" applyProtection="1">
      <alignment horizontal="center" vertical="center" wrapText="1"/>
    </xf>
    <xf numFmtId="0" fontId="6" fillId="3" borderId="12" xfId="1" applyFont="1" applyFill="1" applyBorder="1" applyAlignment="1" applyProtection="1">
      <alignment horizontal="center" vertical="center" wrapText="1"/>
    </xf>
    <xf numFmtId="2" fontId="2" fillId="3" borderId="9" xfId="4" applyNumberFormat="1" applyFill="1" applyBorder="1"/>
    <xf numFmtId="4" fontId="7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9" xfId="0" applyNumberFormat="1" applyFont="1" applyFill="1" applyBorder="1" applyAlignment="1" applyProtection="1">
      <alignment horizontal="right" vertical="center" wrapText="1"/>
      <protection locked="0"/>
    </xf>
    <xf numFmtId="166" fontId="7" fillId="3" borderId="9" xfId="3" applyNumberFormat="1" applyFont="1" applyFill="1" applyBorder="1" applyAlignment="1" applyProtection="1">
      <alignment horizontal="right" vertical="center" wrapText="1"/>
      <protection locked="0"/>
    </xf>
    <xf numFmtId="166" fontId="7" fillId="3" borderId="11" xfId="3" applyNumberFormat="1" applyFont="1" applyFill="1" applyBorder="1" applyAlignment="1" applyProtection="1">
      <alignment horizontal="right" vertical="center" wrapText="1"/>
      <protection locked="0"/>
    </xf>
    <xf numFmtId="4" fontId="9" fillId="5" borderId="3" xfId="0" applyNumberFormat="1" applyFont="1" applyFill="1" applyBorder="1" applyAlignment="1">
      <alignment horizontal="right" vertical="center" wrapText="1"/>
    </xf>
    <xf numFmtId="4" fontId="9" fillId="5" borderId="6" xfId="0" applyNumberFormat="1" applyFont="1" applyFill="1" applyBorder="1" applyAlignment="1">
      <alignment horizontal="right" vertical="center" wrapText="1"/>
    </xf>
    <xf numFmtId="4" fontId="9" fillId="5" borderId="14" xfId="0" applyNumberFormat="1" applyFont="1" applyFill="1" applyBorder="1" applyAlignment="1">
      <alignment horizontal="right" vertical="center" wrapText="1"/>
    </xf>
    <xf numFmtId="166" fontId="7" fillId="3" borderId="6" xfId="3" applyNumberFormat="1" applyFont="1" applyFill="1" applyBorder="1" applyAlignment="1" applyProtection="1">
      <alignment horizontal="right" vertical="center" wrapText="1"/>
      <protection locked="0"/>
    </xf>
    <xf numFmtId="166" fontId="7" fillId="4" borderId="3" xfId="0" applyNumberFormat="1" applyFont="1" applyFill="1" applyBorder="1" applyAlignment="1" applyProtection="1">
      <alignment horizontal="right" vertical="center" wrapText="1"/>
      <protection locked="0"/>
    </xf>
    <xf numFmtId="166" fontId="7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165" fontId="7" fillId="0" borderId="9" xfId="3" applyNumberFormat="1" applyFont="1" applyBorder="1" applyAlignment="1">
      <alignment horizontal="right" vertical="center" wrapText="1"/>
    </xf>
    <xf numFmtId="166" fontId="7" fillId="0" borderId="10" xfId="3" applyNumberFormat="1" applyFont="1" applyBorder="1" applyAlignment="1">
      <alignment horizontal="right" vertical="center" wrapText="1"/>
    </xf>
    <xf numFmtId="165" fontId="7" fillId="0" borderId="11" xfId="3" applyNumberFormat="1" applyFont="1" applyBorder="1" applyAlignment="1">
      <alignment horizontal="right" vertical="center" wrapText="1"/>
    </xf>
    <xf numFmtId="166" fontId="7" fillId="0" borderId="12" xfId="3" applyNumberFormat="1" applyFont="1" applyBorder="1" applyAlignment="1">
      <alignment horizontal="right" vertical="center" wrapText="1"/>
    </xf>
    <xf numFmtId="0" fontId="7" fillId="0" borderId="50" xfId="0" applyFont="1" applyBorder="1" applyAlignment="1">
      <alignment horizontal="center" vertical="center" wrapText="1"/>
    </xf>
    <xf numFmtId="165" fontId="7" fillId="0" borderId="6" xfId="3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4" fontId="9" fillId="5" borderId="13" xfId="0" applyNumberFormat="1" applyFont="1" applyFill="1" applyBorder="1" applyAlignment="1">
      <alignment horizontal="right" vertical="center" wrapText="1"/>
    </xf>
    <xf numFmtId="4" fontId="9" fillId="5" borderId="4" xfId="0" applyNumberFormat="1" applyFont="1" applyFill="1" applyBorder="1" applyAlignment="1">
      <alignment horizontal="right" vertical="center" wrapText="1"/>
    </xf>
    <xf numFmtId="4" fontId="9" fillId="5" borderId="7" xfId="0" applyNumberFormat="1" applyFont="1" applyFill="1" applyBorder="1" applyAlignment="1">
      <alignment horizontal="right" vertical="center" wrapText="1"/>
    </xf>
    <xf numFmtId="4" fontId="9" fillId="5" borderId="15" xfId="0" applyNumberFormat="1" applyFont="1" applyFill="1" applyBorder="1" applyAlignment="1">
      <alignment horizontal="right" vertical="center" wrapText="1"/>
    </xf>
    <xf numFmtId="2" fontId="2" fillId="3" borderId="3" xfId="4" applyNumberFormat="1" applyFill="1" applyBorder="1"/>
    <xf numFmtId="4" fontId="9" fillId="5" borderId="33" xfId="0" applyNumberFormat="1" applyFont="1" applyFill="1" applyBorder="1" applyAlignment="1">
      <alignment horizontal="right" vertical="center" wrapText="1"/>
    </xf>
    <xf numFmtId="4" fontId="9" fillId="5" borderId="34" xfId="0" applyNumberFormat="1" applyFont="1" applyFill="1" applyBorder="1" applyAlignment="1">
      <alignment horizontal="right" vertical="center" wrapText="1"/>
    </xf>
    <xf numFmtId="4" fontId="0" fillId="0" borderId="4" xfId="2" applyNumberFormat="1" applyFont="1" applyBorder="1" applyAlignment="1">
      <alignment horizontal="right"/>
    </xf>
    <xf numFmtId="4" fontId="0" fillId="0" borderId="46" xfId="0" applyNumberFormat="1" applyBorder="1"/>
    <xf numFmtId="4" fontId="4" fillId="0" borderId="40" xfId="1" applyNumberFormat="1" applyFont="1" applyFill="1" applyBorder="1" applyAlignment="1" applyProtection="1">
      <alignment horizontal="right" vertical="center" wrapText="1"/>
    </xf>
    <xf numFmtId="4" fontId="0" fillId="0" borderId="37" xfId="0" applyNumberFormat="1" applyBorder="1"/>
    <xf numFmtId="4" fontId="0" fillId="0" borderId="30" xfId="0" applyNumberFormat="1" applyBorder="1"/>
    <xf numFmtId="0" fontId="6" fillId="3" borderId="50" xfId="1" applyFont="1" applyFill="1" applyBorder="1" applyAlignment="1" applyProtection="1">
      <alignment horizontal="center" vertical="center" wrapText="1"/>
    </xf>
    <xf numFmtId="0" fontId="6" fillId="3" borderId="29" xfId="1" applyFont="1" applyFill="1" applyBorder="1" applyAlignment="1" applyProtection="1">
      <alignment horizontal="center" vertical="center" wrapText="1"/>
    </xf>
    <xf numFmtId="0" fontId="6" fillId="3" borderId="11" xfId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6" fontId="7" fillId="0" borderId="7" xfId="3" applyNumberFormat="1" applyFont="1" applyBorder="1" applyAlignment="1">
      <alignment horizontal="right" vertical="center" wrapText="1"/>
    </xf>
    <xf numFmtId="4" fontId="0" fillId="0" borderId="42" xfId="0" applyNumberFormat="1" applyBorder="1"/>
    <xf numFmtId="2" fontId="1" fillId="3" borderId="3" xfId="5" applyNumberFormat="1" applyFill="1" applyBorder="1"/>
    <xf numFmtId="2" fontId="1" fillId="3" borderId="9" xfId="5" applyNumberFormat="1" applyFill="1" applyBorder="1"/>
    <xf numFmtId="4" fontId="9" fillId="5" borderId="19" xfId="0" applyNumberFormat="1" applyFont="1" applyFill="1" applyBorder="1" applyAlignment="1">
      <alignment horizontal="right" vertical="center" wrapText="1"/>
    </xf>
    <xf numFmtId="4" fontId="9" fillId="5" borderId="0" xfId="0" applyNumberFormat="1" applyFont="1" applyFill="1" applyAlignment="1">
      <alignment horizontal="right" vertical="center" wrapText="1"/>
    </xf>
    <xf numFmtId="4" fontId="9" fillId="5" borderId="22" xfId="0" applyNumberFormat="1" applyFont="1" applyFill="1" applyBorder="1" applyAlignment="1">
      <alignment horizontal="right" vertical="center" wrapText="1"/>
    </xf>
    <xf numFmtId="4" fontId="0" fillId="0" borderId="22" xfId="2" applyNumberFormat="1" applyFont="1" applyBorder="1" applyAlignment="1">
      <alignment horizontal="right"/>
    </xf>
    <xf numFmtId="0" fontId="0" fillId="0" borderId="45" xfId="0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11" fillId="0" borderId="9" xfId="0" applyFont="1" applyBorder="1"/>
    <xf numFmtId="0" fontId="7" fillId="0" borderId="11" xfId="0" applyFont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right" vertical="center" wrapText="1"/>
    </xf>
    <xf numFmtId="0" fontId="11" fillId="3" borderId="14" xfId="0" applyFont="1" applyFill="1" applyBorder="1"/>
    <xf numFmtId="0" fontId="8" fillId="0" borderId="13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right" vertical="center" wrapText="1"/>
    </xf>
    <xf numFmtId="0" fontId="11" fillId="3" borderId="39" xfId="0" applyFont="1" applyFill="1" applyBorder="1"/>
    <xf numFmtId="0" fontId="11" fillId="3" borderId="40" xfId="0" applyFont="1" applyFill="1" applyBorder="1"/>
    <xf numFmtId="0" fontId="9" fillId="5" borderId="17" xfId="0" applyFont="1" applyFill="1" applyBorder="1" applyAlignment="1">
      <alignment horizontal="right" vertical="center" wrapText="1"/>
    </xf>
    <xf numFmtId="0" fontId="11" fillId="3" borderId="41" xfId="0" applyFont="1" applyFill="1" applyBorder="1"/>
    <xf numFmtId="0" fontId="11" fillId="3" borderId="42" xfId="0" applyFont="1" applyFill="1" applyBorder="1"/>
    <xf numFmtId="0" fontId="6" fillId="0" borderId="16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7" fillId="3" borderId="36" xfId="1" applyFont="1" applyFill="1" applyBorder="1" applyAlignment="1" applyProtection="1">
      <alignment horizontal="center" vertical="center" wrapText="1"/>
    </xf>
    <xf numFmtId="0" fontId="7" fillId="3" borderId="39" xfId="1" applyFont="1" applyFill="1" applyBorder="1" applyAlignment="1" applyProtection="1">
      <alignment horizontal="center" vertical="center" wrapText="1"/>
    </xf>
    <xf numFmtId="0" fontId="7" fillId="3" borderId="40" xfId="1" applyFont="1" applyFill="1" applyBorder="1" applyAlignment="1" applyProtection="1">
      <alignment horizontal="center" vertical="center" wrapText="1"/>
    </xf>
    <xf numFmtId="0" fontId="6" fillId="3" borderId="16" xfId="1" applyFont="1" applyFill="1" applyBorder="1" applyAlignment="1" applyProtection="1">
      <alignment horizontal="center" vertical="center" wrapText="1"/>
    </xf>
    <xf numFmtId="0" fontId="6" fillId="3" borderId="41" xfId="1" applyFont="1" applyFill="1" applyBorder="1" applyAlignment="1" applyProtection="1">
      <alignment horizontal="center" vertical="center" wrapText="1"/>
    </xf>
    <xf numFmtId="0" fontId="6" fillId="3" borderId="42" xfId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36" xfId="0" applyFont="1" applyBorder="1" applyAlignment="1" applyProtection="1">
      <alignment horizontal="center"/>
      <protection locked="0"/>
    </xf>
    <xf numFmtId="0" fontId="6" fillId="0" borderId="39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54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horizontal="center"/>
      <protection locked="0"/>
    </xf>
    <xf numFmtId="0" fontId="6" fillId="3" borderId="29" xfId="1" applyFont="1" applyFill="1" applyBorder="1" applyAlignment="1" applyProtection="1">
      <alignment horizontal="center" vertical="center" wrapText="1"/>
    </xf>
    <xf numFmtId="0" fontId="6" fillId="3" borderId="45" xfId="1" applyFont="1" applyFill="1" applyBorder="1" applyAlignment="1" applyProtection="1">
      <alignment horizontal="center" vertical="center" wrapText="1"/>
    </xf>
    <xf numFmtId="0" fontId="6" fillId="3" borderId="30" xfId="1" applyFont="1" applyFill="1" applyBorder="1" applyAlignment="1" applyProtection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1" fillId="0" borderId="3" xfId="0" applyFont="1" applyBorder="1"/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1" fillId="0" borderId="26" xfId="0" applyFont="1" applyBorder="1"/>
    <xf numFmtId="0" fontId="11" fillId="0" borderId="27" xfId="0" applyFont="1" applyBorder="1"/>
    <xf numFmtId="0" fontId="11" fillId="0" borderId="28" xfId="0" applyFont="1" applyBorder="1"/>
    <xf numFmtId="0" fontId="11" fillId="0" borderId="20" xfId="0" applyFont="1" applyBorder="1"/>
    <xf numFmtId="0" fontId="11" fillId="0" borderId="31" xfId="0" applyFont="1" applyBorder="1"/>
    <xf numFmtId="0" fontId="12" fillId="0" borderId="4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1" fillId="0" borderId="37" xfId="0" applyFont="1" applyBorder="1"/>
    <xf numFmtId="0" fontId="9" fillId="5" borderId="32" xfId="0" applyFont="1" applyFill="1" applyBorder="1" applyAlignment="1">
      <alignment horizontal="right" vertical="center" wrapText="1"/>
    </xf>
    <xf numFmtId="0" fontId="11" fillId="3" borderId="33" xfId="0" applyFont="1" applyFill="1" applyBorder="1"/>
    <xf numFmtId="0" fontId="11" fillId="0" borderId="30" xfId="0" applyFont="1" applyBorder="1"/>
    <xf numFmtId="0" fontId="9" fillId="5" borderId="39" xfId="0" applyFont="1" applyFill="1" applyBorder="1" applyAlignment="1">
      <alignment horizontal="right" vertical="center" wrapText="1"/>
    </xf>
    <xf numFmtId="0" fontId="9" fillId="5" borderId="40" xfId="0" applyFont="1" applyFill="1" applyBorder="1" applyAlignment="1">
      <alignment horizontal="right" vertical="center" wrapText="1"/>
    </xf>
    <xf numFmtId="0" fontId="9" fillId="5" borderId="41" xfId="0" applyFont="1" applyFill="1" applyBorder="1" applyAlignment="1">
      <alignment horizontal="right" vertical="center" wrapText="1"/>
    </xf>
    <xf numFmtId="0" fontId="9" fillId="5" borderId="42" xfId="0" applyFont="1" applyFill="1" applyBorder="1" applyAlignment="1">
      <alignment horizontal="right" vertical="center" wrapText="1"/>
    </xf>
    <xf numFmtId="0" fontId="9" fillId="5" borderId="33" xfId="0" applyFont="1" applyFill="1" applyBorder="1" applyAlignment="1">
      <alignment horizontal="right" vertical="center" wrapText="1"/>
    </xf>
    <xf numFmtId="0" fontId="9" fillId="5" borderId="21" xfId="0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right" vertical="center" wrapText="1"/>
    </xf>
    <xf numFmtId="0" fontId="9" fillId="5" borderId="31" xfId="0" applyFont="1" applyFill="1" applyBorder="1" applyAlignment="1">
      <alignment horizontal="right" vertical="center" wrapText="1"/>
    </xf>
    <xf numFmtId="0" fontId="7" fillId="0" borderId="2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1" fillId="3" borderId="1" xfId="0" applyFont="1" applyFill="1" applyBorder="1"/>
    <xf numFmtId="0" fontId="11" fillId="3" borderId="31" xfId="0" applyFont="1" applyFill="1" applyBorder="1"/>
  </cellXfs>
  <cellStyles count="6">
    <cellStyle name="40% - Accent3" xfId="1" builtinId="39"/>
    <cellStyle name="Comma" xfId="2" builtinId="3"/>
    <cellStyle name="Comma [0]" xfId="3" builtinId="6"/>
    <cellStyle name="Normal" xfId="0" builtinId="0"/>
    <cellStyle name="Normal 2" xfId="4" xr:uid="{9DC0F9C9-760A-41B0-A60E-48100D034323}"/>
    <cellStyle name="Normal 2 2" xfId="5" xr:uid="{C6160F6C-D163-4939-94D9-357951D327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7108-52B5-4815-B648-73A0C16967E7}">
  <sheetPr codeName="Sheet4">
    <pageSetUpPr fitToPage="1"/>
  </sheetPr>
  <dimension ref="A1:P44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44</v>
      </c>
      <c r="F8" s="11" t="s">
        <v>45</v>
      </c>
      <c r="G8" s="12" t="s">
        <v>46</v>
      </c>
      <c r="H8" s="13" t="s">
        <v>47</v>
      </c>
      <c r="I8" s="14" t="s">
        <v>48</v>
      </c>
    </row>
    <row r="9" spans="1:16" ht="15.75" thickBot="1" x14ac:dyDescent="0.3">
      <c r="A9" s="15">
        <v>1</v>
      </c>
      <c r="B9" s="97">
        <v>2</v>
      </c>
      <c r="C9" s="98"/>
      <c r="D9" s="99"/>
      <c r="E9" s="17">
        <v>3</v>
      </c>
      <c r="F9" s="17">
        <v>4</v>
      </c>
      <c r="G9" s="16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00" t="s">
        <v>11</v>
      </c>
      <c r="C10" s="100"/>
      <c r="D10" s="33" t="s">
        <v>10</v>
      </c>
      <c r="E10" s="21">
        <v>5.48</v>
      </c>
      <c r="F10" s="34">
        <v>16966.59</v>
      </c>
      <c r="G10" s="35">
        <f t="shared" ref="G10:G38" si="0">F10*E10</f>
        <v>92976.91320000001</v>
      </c>
      <c r="H10" s="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74"/>
      <c r="C11" s="74"/>
      <c r="D11" s="37" t="s">
        <v>12</v>
      </c>
      <c r="E11" s="22">
        <v>10.96</v>
      </c>
      <c r="F11" s="38">
        <v>9550.75</v>
      </c>
      <c r="G11" s="39">
        <f t="shared" si="0"/>
        <v>104676.22</v>
      </c>
      <c r="H11" s="4"/>
      <c r="I11" s="5"/>
    </row>
    <row r="12" spans="1:16" x14ac:dyDescent="0.25">
      <c r="A12" s="36">
        <v>3</v>
      </c>
      <c r="B12" s="74"/>
      <c r="C12" s="74"/>
      <c r="D12" s="37" t="s">
        <v>5</v>
      </c>
      <c r="E12" s="22">
        <v>54.78</v>
      </c>
      <c r="F12" s="38">
        <v>5120.5</v>
      </c>
      <c r="G12" s="39">
        <f t="shared" si="0"/>
        <v>280500.99</v>
      </c>
      <c r="H12" s="4"/>
      <c r="I12" s="5"/>
    </row>
    <row r="13" spans="1:16" x14ac:dyDescent="0.25">
      <c r="A13" s="36">
        <v>4</v>
      </c>
      <c r="B13" s="74"/>
      <c r="C13" s="74"/>
      <c r="D13" s="37" t="s">
        <v>6</v>
      </c>
      <c r="E13" s="22">
        <v>68.48</v>
      </c>
      <c r="F13" s="38">
        <v>3850</v>
      </c>
      <c r="G13" s="39">
        <f t="shared" si="0"/>
        <v>263648</v>
      </c>
      <c r="H13" s="4"/>
      <c r="I13" s="5"/>
      <c r="O13" s="2"/>
      <c r="P13" s="2"/>
    </row>
    <row r="14" spans="1:16" x14ac:dyDescent="0.25">
      <c r="A14" s="36">
        <v>5</v>
      </c>
      <c r="B14" s="74"/>
      <c r="C14" s="74"/>
      <c r="D14" s="37" t="s">
        <v>7</v>
      </c>
      <c r="E14" s="22">
        <v>51.5</v>
      </c>
      <c r="F14" s="38">
        <v>3000</v>
      </c>
      <c r="G14" s="39">
        <f t="shared" si="0"/>
        <v>154500</v>
      </c>
      <c r="H14" s="4"/>
      <c r="I14" s="5"/>
      <c r="O14" s="2"/>
      <c r="P14" s="2"/>
    </row>
    <row r="15" spans="1:16" x14ac:dyDescent="0.25">
      <c r="A15" s="36">
        <v>6</v>
      </c>
      <c r="B15" s="74"/>
      <c r="C15" s="74"/>
      <c r="D15" s="37" t="s">
        <v>14</v>
      </c>
      <c r="E15" s="22">
        <v>0</v>
      </c>
      <c r="F15" s="38">
        <v>2747.25</v>
      </c>
      <c r="G15" s="39">
        <f t="shared" si="0"/>
        <v>0</v>
      </c>
      <c r="H15" s="4"/>
      <c r="I15" s="5"/>
    </row>
    <row r="16" spans="1:16" x14ac:dyDescent="0.25">
      <c r="A16" s="36">
        <v>7</v>
      </c>
      <c r="B16" s="74"/>
      <c r="C16" s="74"/>
      <c r="D16" s="37" t="s">
        <v>39</v>
      </c>
      <c r="E16" s="22">
        <v>0</v>
      </c>
      <c r="F16" s="38">
        <v>2600</v>
      </c>
      <c r="G16" s="39">
        <f t="shared" si="0"/>
        <v>0</v>
      </c>
      <c r="H16" s="4"/>
      <c r="I16" s="5"/>
    </row>
    <row r="17" spans="1:16" ht="15" customHeight="1" x14ac:dyDescent="0.25">
      <c r="A17" s="36">
        <v>8</v>
      </c>
      <c r="B17" s="104" t="s">
        <v>33</v>
      </c>
      <c r="C17" s="105"/>
      <c r="D17" s="37" t="s">
        <v>10</v>
      </c>
      <c r="E17" s="22">
        <v>0</v>
      </c>
      <c r="F17" s="38">
        <v>9464.59</v>
      </c>
      <c r="G17" s="39">
        <f t="shared" si="0"/>
        <v>0</v>
      </c>
      <c r="H17" s="4"/>
      <c r="I17" s="5"/>
    </row>
    <row r="18" spans="1:16" ht="15" customHeight="1" x14ac:dyDescent="0.25">
      <c r="A18" s="36">
        <v>9</v>
      </c>
      <c r="B18" s="106"/>
      <c r="C18" s="107"/>
      <c r="D18" s="37" t="s">
        <v>12</v>
      </c>
      <c r="E18" s="22">
        <v>0</v>
      </c>
      <c r="F18" s="38">
        <v>6534</v>
      </c>
      <c r="G18" s="39">
        <f t="shared" si="0"/>
        <v>0</v>
      </c>
      <c r="H18" s="4"/>
      <c r="I18" s="5"/>
    </row>
    <row r="19" spans="1:16" ht="15" customHeight="1" x14ac:dyDescent="0.25">
      <c r="A19" s="36">
        <v>10</v>
      </c>
      <c r="B19" s="106"/>
      <c r="C19" s="107"/>
      <c r="D19" s="37" t="s">
        <v>5</v>
      </c>
      <c r="E19" s="22">
        <v>0.42</v>
      </c>
      <c r="F19" s="38">
        <v>5072.84</v>
      </c>
      <c r="G19" s="39">
        <f t="shared" si="0"/>
        <v>2130.5927999999999</v>
      </c>
      <c r="H19" s="4"/>
      <c r="I19" s="5"/>
      <c r="N19" s="2"/>
    </row>
    <row r="20" spans="1:16" x14ac:dyDescent="0.25">
      <c r="A20" s="36">
        <v>11</v>
      </c>
      <c r="B20" s="108"/>
      <c r="C20" s="109"/>
      <c r="D20" s="37" t="s">
        <v>6</v>
      </c>
      <c r="E20" s="22">
        <v>0</v>
      </c>
      <c r="F20" s="38">
        <v>3695.09</v>
      </c>
      <c r="G20" s="39">
        <f t="shared" si="0"/>
        <v>0</v>
      </c>
      <c r="H20" s="4"/>
      <c r="I20" s="5"/>
    </row>
    <row r="21" spans="1:16" x14ac:dyDescent="0.25">
      <c r="A21" s="36">
        <v>12</v>
      </c>
      <c r="B21" s="104" t="s">
        <v>42</v>
      </c>
      <c r="C21" s="105"/>
      <c r="D21" s="37" t="s">
        <v>10</v>
      </c>
      <c r="E21" s="22">
        <v>0</v>
      </c>
      <c r="F21" s="38">
        <v>12582.16</v>
      </c>
      <c r="G21" s="39">
        <f t="shared" si="0"/>
        <v>0</v>
      </c>
      <c r="H21" s="4"/>
      <c r="I21" s="5"/>
    </row>
    <row r="22" spans="1:16" x14ac:dyDescent="0.25">
      <c r="A22" s="36">
        <v>13</v>
      </c>
      <c r="B22" s="106"/>
      <c r="C22" s="107"/>
      <c r="D22" s="37" t="s">
        <v>12</v>
      </c>
      <c r="E22" s="22">
        <v>0</v>
      </c>
      <c r="F22" s="38">
        <v>9464.59</v>
      </c>
      <c r="G22" s="39">
        <f t="shared" si="0"/>
        <v>0</v>
      </c>
      <c r="H22" s="4"/>
      <c r="I22" s="5"/>
    </row>
    <row r="23" spans="1:16" x14ac:dyDescent="0.25">
      <c r="A23" s="36">
        <v>14</v>
      </c>
      <c r="B23" s="106"/>
      <c r="C23" s="107"/>
      <c r="D23" s="37" t="s">
        <v>5</v>
      </c>
      <c r="E23" s="20">
        <v>2.89</v>
      </c>
      <c r="F23" s="38">
        <v>6534</v>
      </c>
      <c r="G23" s="39">
        <f t="shared" si="0"/>
        <v>18883.260000000002</v>
      </c>
      <c r="H23" s="4"/>
      <c r="I23" s="5"/>
      <c r="O23" s="2"/>
      <c r="P23" s="2"/>
    </row>
    <row r="24" spans="1:16" x14ac:dyDescent="0.25">
      <c r="A24" s="36">
        <v>15</v>
      </c>
      <c r="B24" s="106"/>
      <c r="C24" s="107"/>
      <c r="D24" s="37" t="s">
        <v>6</v>
      </c>
      <c r="E24" s="20">
        <v>2.89</v>
      </c>
      <c r="F24" s="38">
        <v>5072.84</v>
      </c>
      <c r="G24" s="39">
        <f t="shared" si="0"/>
        <v>14660.507600000001</v>
      </c>
      <c r="H24" s="4"/>
      <c r="I24" s="5"/>
      <c r="O24" s="2"/>
      <c r="P24" s="2"/>
    </row>
    <row r="25" spans="1:16" ht="15" customHeight="1" x14ac:dyDescent="0.25">
      <c r="A25" s="36">
        <v>16</v>
      </c>
      <c r="B25" s="106"/>
      <c r="C25" s="107"/>
      <c r="D25" s="37" t="s">
        <v>7</v>
      </c>
      <c r="E25" s="22">
        <v>0</v>
      </c>
      <c r="F25" s="38">
        <v>3695.09</v>
      </c>
      <c r="G25" s="39">
        <f t="shared" si="0"/>
        <v>0</v>
      </c>
      <c r="H25" s="4"/>
      <c r="I25" s="5"/>
      <c r="N25" s="2"/>
    </row>
    <row r="26" spans="1:16" x14ac:dyDescent="0.25">
      <c r="A26" s="36">
        <v>17</v>
      </c>
      <c r="B26" s="108"/>
      <c r="C26" s="109"/>
      <c r="D26" s="37" t="s">
        <v>41</v>
      </c>
      <c r="E26" s="20">
        <v>8.4700000000000006</v>
      </c>
      <c r="F26" s="38">
        <v>2751.84</v>
      </c>
      <c r="G26" s="39">
        <f t="shared" si="0"/>
        <v>23308.084800000004</v>
      </c>
      <c r="H26" s="4"/>
      <c r="I26" s="5"/>
    </row>
    <row r="27" spans="1:16" x14ac:dyDescent="0.25">
      <c r="A27" s="36">
        <v>18</v>
      </c>
      <c r="B27" s="104" t="s">
        <v>40</v>
      </c>
      <c r="C27" s="105"/>
      <c r="D27" s="37" t="s">
        <v>10</v>
      </c>
      <c r="E27" s="22">
        <v>0</v>
      </c>
      <c r="F27" s="38">
        <v>12582.16</v>
      </c>
      <c r="G27" s="39">
        <f t="shared" si="0"/>
        <v>0</v>
      </c>
      <c r="H27" s="4"/>
      <c r="I27" s="5"/>
    </row>
    <row r="28" spans="1:16" x14ac:dyDescent="0.25">
      <c r="A28" s="36">
        <v>19</v>
      </c>
      <c r="B28" s="106"/>
      <c r="C28" s="107"/>
      <c r="D28" s="37" t="s">
        <v>12</v>
      </c>
      <c r="E28" s="22">
        <v>0</v>
      </c>
      <c r="F28" s="38">
        <v>9464.59</v>
      </c>
      <c r="G28" s="39">
        <f t="shared" si="0"/>
        <v>0</v>
      </c>
      <c r="H28" s="4"/>
      <c r="I28" s="5"/>
    </row>
    <row r="29" spans="1:16" x14ac:dyDescent="0.25">
      <c r="A29" s="36">
        <v>20</v>
      </c>
      <c r="B29" s="106"/>
      <c r="C29" s="107"/>
      <c r="D29" s="37" t="s">
        <v>5</v>
      </c>
      <c r="E29" s="22">
        <v>0</v>
      </c>
      <c r="F29" s="38">
        <v>6534</v>
      </c>
      <c r="G29" s="39">
        <f t="shared" si="0"/>
        <v>0</v>
      </c>
      <c r="H29" s="4"/>
      <c r="I29" s="5"/>
      <c r="O29" s="2"/>
      <c r="P29" s="2"/>
    </row>
    <row r="30" spans="1:16" x14ac:dyDescent="0.25">
      <c r="A30" s="36">
        <v>21</v>
      </c>
      <c r="B30" s="106"/>
      <c r="C30" s="107"/>
      <c r="D30" s="37" t="s">
        <v>6</v>
      </c>
      <c r="E30" s="22">
        <v>0</v>
      </c>
      <c r="F30" s="38">
        <v>5072.84</v>
      </c>
      <c r="G30" s="39">
        <f t="shared" si="0"/>
        <v>0</v>
      </c>
      <c r="H30" s="4"/>
      <c r="I30" s="5"/>
      <c r="O30" s="2"/>
      <c r="P30" s="2"/>
    </row>
    <row r="31" spans="1:16" ht="15" customHeight="1" x14ac:dyDescent="0.25">
      <c r="A31" s="36">
        <v>22</v>
      </c>
      <c r="B31" s="106"/>
      <c r="C31" s="107"/>
      <c r="D31" s="37" t="s">
        <v>7</v>
      </c>
      <c r="E31" s="22">
        <v>0</v>
      </c>
      <c r="F31" s="38">
        <v>3695.09</v>
      </c>
      <c r="G31" s="39">
        <f t="shared" si="0"/>
        <v>0</v>
      </c>
      <c r="H31" s="4"/>
      <c r="I31" s="5"/>
    </row>
    <row r="32" spans="1:16" ht="15" customHeight="1" x14ac:dyDescent="0.25">
      <c r="A32" s="36">
        <v>23</v>
      </c>
      <c r="B32" s="108"/>
      <c r="C32" s="109"/>
      <c r="D32" s="37" t="s">
        <v>41</v>
      </c>
      <c r="E32" s="22">
        <v>6.04</v>
      </c>
      <c r="F32" s="38">
        <v>2751.84</v>
      </c>
      <c r="G32" s="39">
        <f t="shared" si="0"/>
        <v>16621.113600000001</v>
      </c>
      <c r="H32" s="4"/>
      <c r="I32" s="5"/>
    </row>
    <row r="33" spans="1:9" ht="15" customHeight="1" x14ac:dyDescent="0.25">
      <c r="A33" s="36">
        <v>24</v>
      </c>
      <c r="B33" s="83" t="s">
        <v>18</v>
      </c>
      <c r="C33" s="74" t="s">
        <v>15</v>
      </c>
      <c r="D33" s="75"/>
      <c r="E33" s="22">
        <v>1043.3399999999999</v>
      </c>
      <c r="F33" s="38">
        <v>2480</v>
      </c>
      <c r="G33" s="39">
        <f t="shared" si="0"/>
        <v>2587483.1999999997</v>
      </c>
      <c r="H33" s="4"/>
      <c r="I33" s="5"/>
    </row>
    <row r="34" spans="1:9" ht="15" customHeight="1" x14ac:dyDescent="0.25">
      <c r="A34" s="36">
        <v>25</v>
      </c>
      <c r="B34" s="83"/>
      <c r="C34" s="74" t="s">
        <v>16</v>
      </c>
      <c r="D34" s="75"/>
      <c r="E34" s="22">
        <v>0</v>
      </c>
      <c r="F34" s="38">
        <v>1965.21</v>
      </c>
      <c r="G34" s="39">
        <f t="shared" si="0"/>
        <v>0</v>
      </c>
      <c r="H34" s="4"/>
      <c r="I34" s="5"/>
    </row>
    <row r="35" spans="1:9" ht="15" customHeight="1" x14ac:dyDescent="0.25">
      <c r="A35" s="36">
        <v>26</v>
      </c>
      <c r="B35" s="83"/>
      <c r="C35" s="74" t="s">
        <v>17</v>
      </c>
      <c r="D35" s="74"/>
      <c r="E35" s="23">
        <v>0</v>
      </c>
      <c r="F35" s="40">
        <v>1755.58</v>
      </c>
      <c r="G35" s="39">
        <f t="shared" si="0"/>
        <v>0</v>
      </c>
      <c r="H35" s="4"/>
      <c r="I35" s="5"/>
    </row>
    <row r="36" spans="1:9" ht="15" customHeight="1" x14ac:dyDescent="0.25">
      <c r="A36" s="36">
        <v>27</v>
      </c>
      <c r="B36" s="83" t="s">
        <v>43</v>
      </c>
      <c r="C36" s="74" t="s">
        <v>15</v>
      </c>
      <c r="D36" s="75"/>
      <c r="E36" s="22">
        <v>22.06</v>
      </c>
      <c r="F36" s="38">
        <v>1570</v>
      </c>
      <c r="G36" s="39">
        <f t="shared" si="0"/>
        <v>34634.199999999997</v>
      </c>
      <c r="H36" s="4"/>
      <c r="I36" s="5"/>
    </row>
    <row r="37" spans="1:9" ht="15" customHeight="1" x14ac:dyDescent="0.25">
      <c r="A37" s="36">
        <v>28</v>
      </c>
      <c r="B37" s="83"/>
      <c r="C37" s="74" t="s">
        <v>16</v>
      </c>
      <c r="D37" s="75"/>
      <c r="E37" s="22">
        <v>0</v>
      </c>
      <c r="F37" s="38">
        <v>1177.23</v>
      </c>
      <c r="G37" s="39">
        <f t="shared" si="0"/>
        <v>0</v>
      </c>
      <c r="H37" s="4"/>
      <c r="I37" s="5"/>
    </row>
    <row r="38" spans="1:9" ht="15" customHeight="1" thickBot="1" x14ac:dyDescent="0.3">
      <c r="A38" s="44">
        <v>29</v>
      </c>
      <c r="B38" s="84"/>
      <c r="C38" s="76" t="s">
        <v>17</v>
      </c>
      <c r="D38" s="76"/>
      <c r="E38" s="24">
        <v>0</v>
      </c>
      <c r="F38" s="42">
        <v>928.16</v>
      </c>
      <c r="G38" s="43">
        <f t="shared" si="0"/>
        <v>0</v>
      </c>
      <c r="H38" s="6"/>
      <c r="I38" s="7"/>
    </row>
    <row r="39" spans="1:9" ht="15" customHeight="1" x14ac:dyDescent="0.25">
      <c r="A39" s="85" t="s">
        <v>35</v>
      </c>
      <c r="B39" s="86"/>
      <c r="C39" s="86"/>
      <c r="D39" s="87"/>
      <c r="E39" s="25">
        <f>SUM(E10:E32)</f>
        <v>211.90999999999994</v>
      </c>
      <c r="F39" s="49"/>
      <c r="G39" s="50">
        <f>SUM(G10:G32)</f>
        <v>971905.68200000003</v>
      </c>
      <c r="H39" s="80" t="s">
        <v>20</v>
      </c>
      <c r="I39" s="56"/>
    </row>
    <row r="40" spans="1:9" ht="15" customHeight="1" thickBot="1" x14ac:dyDescent="0.3">
      <c r="A40" s="88" t="s">
        <v>36</v>
      </c>
      <c r="B40" s="89"/>
      <c r="C40" s="89"/>
      <c r="D40" s="90"/>
      <c r="E40" s="26">
        <f>SUM(E33:E37)</f>
        <v>1065.3999999999999</v>
      </c>
      <c r="F40" s="27"/>
      <c r="G40" s="51">
        <f>SUM(G33:G37)</f>
        <v>2622117.4</v>
      </c>
      <c r="H40" s="81"/>
      <c r="I40" s="7"/>
    </row>
    <row r="41" spans="1:9" ht="15.75" customHeight="1" thickBot="1" x14ac:dyDescent="0.3">
      <c r="A41" s="77" t="s">
        <v>19</v>
      </c>
      <c r="B41" s="78"/>
      <c r="C41" s="78"/>
      <c r="D41" s="78"/>
      <c r="E41" s="27">
        <f>SUM(E39:E40)</f>
        <v>1277.3099999999997</v>
      </c>
      <c r="F41" s="27"/>
      <c r="G41" s="52">
        <f>SUM(G39:G40)</f>
        <v>3594023.0819999999</v>
      </c>
      <c r="H41" s="82"/>
      <c r="I41" s="57"/>
    </row>
    <row r="42" spans="1:9" ht="27.75" customHeight="1" x14ac:dyDescent="0.25">
      <c r="A42" s="79" t="s">
        <v>23</v>
      </c>
      <c r="B42" s="79"/>
      <c r="C42" s="79"/>
      <c r="D42" s="79"/>
      <c r="E42" s="79"/>
      <c r="F42" s="79"/>
      <c r="G42" s="79"/>
      <c r="H42" s="79"/>
      <c r="I42" s="79"/>
    </row>
    <row r="44" spans="1:9" x14ac:dyDescent="0.25">
      <c r="G44" s="73" t="s">
        <v>31</v>
      </c>
      <c r="H44" s="73"/>
      <c r="I44" s="73"/>
    </row>
  </sheetData>
  <mergeCells count="34"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  <mergeCell ref="E7:I7"/>
    <mergeCell ref="B8:D8"/>
    <mergeCell ref="B9:D9"/>
    <mergeCell ref="B10:C16"/>
    <mergeCell ref="C33:D33"/>
    <mergeCell ref="A7:D7"/>
    <mergeCell ref="B17:C20"/>
    <mergeCell ref="B21:C26"/>
    <mergeCell ref="B27:C32"/>
    <mergeCell ref="B33:B35"/>
    <mergeCell ref="C34:D34"/>
    <mergeCell ref="C35:D35"/>
    <mergeCell ref="G44:I44"/>
    <mergeCell ref="C36:D36"/>
    <mergeCell ref="C37:D37"/>
    <mergeCell ref="C38:D38"/>
    <mergeCell ref="A41:D41"/>
    <mergeCell ref="A42:I42"/>
    <mergeCell ref="H39:H41"/>
    <mergeCell ref="B36:B38"/>
    <mergeCell ref="A39:D39"/>
    <mergeCell ref="A40:D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1-25
</oddHead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D799A-F699-48EF-8A26-C06541B089FC}">
  <sheetPr>
    <pageSetUpPr fitToPage="1"/>
  </sheetPr>
  <dimension ref="A1:P36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21</v>
      </c>
      <c r="F8" s="11" t="s">
        <v>22</v>
      </c>
      <c r="G8" s="12" t="s">
        <v>8</v>
      </c>
      <c r="H8" s="13" t="s">
        <v>38</v>
      </c>
      <c r="I8" s="14" t="s">
        <v>9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00" t="s">
        <v>11</v>
      </c>
      <c r="C10" s="100"/>
      <c r="D10" s="33" t="s">
        <v>10</v>
      </c>
      <c r="E10" s="67">
        <v>3.67</v>
      </c>
      <c r="F10" s="34">
        <v>16966.59</v>
      </c>
      <c r="G10" s="35">
        <f t="shared" ref="G10:G30" si="0">F10*E10</f>
        <v>62267.385300000002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74"/>
      <c r="C11" s="74"/>
      <c r="D11" s="37" t="s">
        <v>12</v>
      </c>
      <c r="E11" s="68">
        <v>11.05</v>
      </c>
      <c r="F11" s="38">
        <v>9550.75</v>
      </c>
      <c r="G11" s="39">
        <f t="shared" si="0"/>
        <v>105535.78750000001</v>
      </c>
      <c r="H11" s="59"/>
      <c r="I11" s="5"/>
    </row>
    <row r="12" spans="1:16" x14ac:dyDescent="0.25">
      <c r="A12" s="36">
        <v>3</v>
      </c>
      <c r="B12" s="74"/>
      <c r="C12" s="74"/>
      <c r="D12" s="37" t="s">
        <v>5</v>
      </c>
      <c r="E12" s="68">
        <v>51.52</v>
      </c>
      <c r="F12" s="38">
        <v>5120.5</v>
      </c>
      <c r="G12" s="39">
        <f t="shared" si="0"/>
        <v>263808.16000000003</v>
      </c>
      <c r="H12" s="59"/>
      <c r="I12" s="5"/>
    </row>
    <row r="13" spans="1:16" x14ac:dyDescent="0.25">
      <c r="A13" s="36">
        <v>4</v>
      </c>
      <c r="B13" s="74"/>
      <c r="C13" s="74"/>
      <c r="D13" s="37" t="s">
        <v>6</v>
      </c>
      <c r="E13" s="68">
        <v>66.28</v>
      </c>
      <c r="F13" s="38">
        <v>3850</v>
      </c>
      <c r="G13" s="39">
        <f t="shared" si="0"/>
        <v>255178</v>
      </c>
      <c r="H13" s="59"/>
      <c r="I13" s="5"/>
      <c r="O13" s="2"/>
      <c r="P13" s="2"/>
    </row>
    <row r="14" spans="1:16" x14ac:dyDescent="0.25">
      <c r="A14" s="36">
        <v>5</v>
      </c>
      <c r="B14" s="74"/>
      <c r="C14" s="74"/>
      <c r="D14" s="37" t="s">
        <v>7</v>
      </c>
      <c r="E14" s="68">
        <v>84.75</v>
      </c>
      <c r="F14" s="38">
        <v>3000</v>
      </c>
      <c r="G14" s="39">
        <f t="shared" si="0"/>
        <v>254250</v>
      </c>
      <c r="H14" s="59"/>
      <c r="I14" s="5"/>
      <c r="O14" s="2"/>
      <c r="P14" s="2"/>
    </row>
    <row r="15" spans="1:16" x14ac:dyDescent="0.25">
      <c r="A15" s="36">
        <v>6</v>
      </c>
      <c r="B15" s="74"/>
      <c r="C15" s="74"/>
      <c r="D15" s="37" t="s">
        <v>14</v>
      </c>
      <c r="E15" s="22">
        <v>0</v>
      </c>
      <c r="F15" s="38">
        <v>2747.25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74"/>
      <c r="C16" s="74"/>
      <c r="D16" s="37" t="s">
        <v>39</v>
      </c>
      <c r="E16" s="22">
        <v>0</v>
      </c>
      <c r="F16" s="38">
        <v>2600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74" t="s">
        <v>33</v>
      </c>
      <c r="C17" s="74"/>
      <c r="D17" s="37" t="s">
        <v>10</v>
      </c>
      <c r="E17" s="22">
        <v>0</v>
      </c>
      <c r="F17" s="38">
        <v>9464.59</v>
      </c>
      <c r="G17" s="39">
        <f t="shared" si="0"/>
        <v>0</v>
      </c>
      <c r="H17" s="59"/>
      <c r="I17" s="5"/>
    </row>
    <row r="18" spans="1:16" ht="15" customHeight="1" x14ac:dyDescent="0.25">
      <c r="A18" s="36">
        <v>9</v>
      </c>
      <c r="B18" s="74"/>
      <c r="C18" s="74"/>
      <c r="D18" s="37" t="s">
        <v>12</v>
      </c>
      <c r="E18" s="22">
        <v>0</v>
      </c>
      <c r="F18" s="38">
        <v>6534</v>
      </c>
      <c r="G18" s="39">
        <f t="shared" si="0"/>
        <v>0</v>
      </c>
      <c r="H18" s="59"/>
      <c r="I18" s="5"/>
    </row>
    <row r="19" spans="1:16" ht="15" customHeight="1" x14ac:dyDescent="0.25">
      <c r="A19" s="36">
        <v>10</v>
      </c>
      <c r="B19" s="74"/>
      <c r="C19" s="74"/>
      <c r="D19" s="37" t="s">
        <v>5</v>
      </c>
      <c r="E19" s="68">
        <v>40.049999999999997</v>
      </c>
      <c r="F19" s="38">
        <v>5072.84</v>
      </c>
      <c r="G19" s="39">
        <f t="shared" si="0"/>
        <v>203167.242</v>
      </c>
      <c r="H19" s="59"/>
      <c r="I19" s="5"/>
      <c r="N19" s="2"/>
    </row>
    <row r="20" spans="1:16" ht="15" customHeight="1" x14ac:dyDescent="0.25">
      <c r="A20" s="36">
        <v>11</v>
      </c>
      <c r="B20" s="74"/>
      <c r="C20" s="74"/>
      <c r="D20" s="37" t="s">
        <v>6</v>
      </c>
      <c r="E20" s="68">
        <v>44.87</v>
      </c>
      <c r="F20" s="38">
        <v>3695.09</v>
      </c>
      <c r="G20" s="39">
        <f t="shared" si="0"/>
        <v>165798.68830000001</v>
      </c>
      <c r="H20" s="59"/>
      <c r="I20" s="5"/>
    </row>
    <row r="21" spans="1:16" ht="15" customHeight="1" x14ac:dyDescent="0.25">
      <c r="A21" s="36">
        <v>12</v>
      </c>
      <c r="B21" s="74" t="s">
        <v>34</v>
      </c>
      <c r="C21" s="74"/>
      <c r="D21" s="37" t="s">
        <v>10</v>
      </c>
      <c r="E21" s="68">
        <v>1.84</v>
      </c>
      <c r="F21" s="38">
        <v>11756.25</v>
      </c>
      <c r="G21" s="39">
        <f t="shared" si="0"/>
        <v>21631.5</v>
      </c>
      <c r="H21" s="59"/>
      <c r="I21" s="5"/>
    </row>
    <row r="22" spans="1:16" ht="15.75" customHeight="1" x14ac:dyDescent="0.25">
      <c r="A22" s="36">
        <v>13</v>
      </c>
      <c r="B22" s="74"/>
      <c r="C22" s="74"/>
      <c r="D22" s="37" t="s">
        <v>12</v>
      </c>
      <c r="E22" s="68">
        <v>6.03</v>
      </c>
      <c r="F22" s="38">
        <v>8143.66</v>
      </c>
      <c r="G22" s="39">
        <f t="shared" si="0"/>
        <v>49106.269800000002</v>
      </c>
      <c r="H22" s="59"/>
      <c r="I22" s="5"/>
    </row>
    <row r="23" spans="1:16" x14ac:dyDescent="0.25">
      <c r="A23" s="36">
        <v>14</v>
      </c>
      <c r="B23" s="74"/>
      <c r="C23" s="74"/>
      <c r="D23" s="37" t="s">
        <v>5</v>
      </c>
      <c r="E23" s="68">
        <v>36.619999999999997</v>
      </c>
      <c r="F23" s="38">
        <v>5289.16</v>
      </c>
      <c r="G23" s="39">
        <f t="shared" si="0"/>
        <v>193689.03919999997</v>
      </c>
      <c r="H23" s="59"/>
      <c r="I23" s="5"/>
      <c r="O23" s="2"/>
      <c r="P23" s="2"/>
    </row>
    <row r="24" spans="1:16" x14ac:dyDescent="0.25">
      <c r="A24" s="36">
        <v>15</v>
      </c>
      <c r="B24" s="74"/>
      <c r="C24" s="74"/>
      <c r="D24" s="37" t="s">
        <v>6</v>
      </c>
      <c r="E24" s="68">
        <v>47.06</v>
      </c>
      <c r="F24" s="38">
        <v>3776.66</v>
      </c>
      <c r="G24" s="39">
        <f t="shared" si="0"/>
        <v>177729.61960000001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83" t="s">
        <v>18</v>
      </c>
      <c r="C25" s="74" t="s">
        <v>15</v>
      </c>
      <c r="D25" s="74"/>
      <c r="E25" s="22">
        <v>925.16</v>
      </c>
      <c r="F25" s="38">
        <v>2480</v>
      </c>
      <c r="G25" s="39">
        <f t="shared" si="0"/>
        <v>2294396.7999999998</v>
      </c>
      <c r="H25" s="59"/>
      <c r="I25" s="5"/>
      <c r="N25" s="2"/>
    </row>
    <row r="26" spans="1:16" x14ac:dyDescent="0.25">
      <c r="A26" s="36">
        <v>17</v>
      </c>
      <c r="B26" s="83"/>
      <c r="C26" s="74" t="s">
        <v>16</v>
      </c>
      <c r="D26" s="74"/>
      <c r="E26" s="22">
        <v>0</v>
      </c>
      <c r="F26" s="38">
        <v>1965.21</v>
      </c>
      <c r="G26" s="39">
        <f t="shared" si="0"/>
        <v>0</v>
      </c>
      <c r="H26" s="59"/>
      <c r="I26" s="5"/>
    </row>
    <row r="27" spans="1:16" ht="15" customHeight="1" x14ac:dyDescent="0.25">
      <c r="A27" s="36">
        <v>18</v>
      </c>
      <c r="B27" s="83"/>
      <c r="C27" s="74" t="s">
        <v>17</v>
      </c>
      <c r="D27" s="74"/>
      <c r="E27" s="23">
        <v>0</v>
      </c>
      <c r="F27" s="40">
        <v>1755.58</v>
      </c>
      <c r="G27" s="41">
        <f t="shared" si="0"/>
        <v>0</v>
      </c>
      <c r="H27" s="59"/>
      <c r="I27" s="5"/>
    </row>
    <row r="28" spans="1:16" x14ac:dyDescent="0.25">
      <c r="A28" s="36">
        <v>19</v>
      </c>
      <c r="B28" s="83" t="s">
        <v>43</v>
      </c>
      <c r="C28" s="74" t="s">
        <v>15</v>
      </c>
      <c r="D28" s="75"/>
      <c r="E28" s="22">
        <v>283.82</v>
      </c>
      <c r="F28" s="38">
        <v>1570</v>
      </c>
      <c r="G28" s="39">
        <f t="shared" si="0"/>
        <v>445597.39999999997</v>
      </c>
      <c r="H28" s="59"/>
      <c r="I28" s="5"/>
    </row>
    <row r="29" spans="1:16" x14ac:dyDescent="0.25">
      <c r="A29" s="36">
        <v>20</v>
      </c>
      <c r="B29" s="83"/>
      <c r="C29" s="74" t="s">
        <v>16</v>
      </c>
      <c r="D29" s="75"/>
      <c r="E29" s="22">
        <v>0</v>
      </c>
      <c r="F29" s="38">
        <v>1177.23</v>
      </c>
      <c r="G29" s="39">
        <f t="shared" si="0"/>
        <v>0</v>
      </c>
      <c r="H29" s="59"/>
      <c r="I29" s="5"/>
      <c r="O29" s="2"/>
      <c r="P29" s="2"/>
    </row>
    <row r="30" spans="1:16" ht="15.75" thickBot="1" x14ac:dyDescent="0.3">
      <c r="A30" s="36">
        <v>21</v>
      </c>
      <c r="B30" s="84"/>
      <c r="C30" s="76" t="s">
        <v>17</v>
      </c>
      <c r="D30" s="76"/>
      <c r="E30" s="24">
        <v>0</v>
      </c>
      <c r="F30" s="42">
        <v>928.16</v>
      </c>
      <c r="G30" s="47">
        <f t="shared" si="0"/>
        <v>0</v>
      </c>
      <c r="H30" s="60"/>
      <c r="I30" s="7"/>
      <c r="O30" s="2"/>
      <c r="P30" s="2"/>
    </row>
    <row r="31" spans="1:16" ht="15" customHeight="1" x14ac:dyDescent="0.25">
      <c r="A31" s="85" t="s">
        <v>35</v>
      </c>
      <c r="B31" s="145"/>
      <c r="C31" s="145"/>
      <c r="D31" s="146"/>
      <c r="E31" s="25">
        <f>SUM(E10:E24)</f>
        <v>393.73999999999995</v>
      </c>
      <c r="F31" s="49"/>
      <c r="G31" s="50">
        <f>SUM(G10:G24)</f>
        <v>1752161.6917000001</v>
      </c>
      <c r="H31" s="80" t="s">
        <v>20</v>
      </c>
      <c r="I31" s="56"/>
    </row>
    <row r="32" spans="1:16" ht="15" customHeight="1" thickBot="1" x14ac:dyDescent="0.3">
      <c r="A32" s="88" t="s">
        <v>36</v>
      </c>
      <c r="B32" s="147"/>
      <c r="C32" s="147"/>
      <c r="D32" s="148"/>
      <c r="E32" s="26">
        <f>SUM(E25:E30)</f>
        <v>1208.98</v>
      </c>
      <c r="F32" s="27"/>
      <c r="G32" s="51">
        <f>SUM(G25:G30)</f>
        <v>2739994.1999999997</v>
      </c>
      <c r="H32" s="81"/>
      <c r="I32" s="7"/>
    </row>
    <row r="33" spans="1:9" ht="15" customHeight="1" thickBot="1" x14ac:dyDescent="0.3">
      <c r="A33" s="142" t="s">
        <v>19</v>
      </c>
      <c r="B33" s="149"/>
      <c r="C33" s="149"/>
      <c r="D33" s="149"/>
      <c r="E33" s="27">
        <f>SUM(E31:E32)</f>
        <v>1602.72</v>
      </c>
      <c r="F33" s="27"/>
      <c r="G33" s="52">
        <f>SUM(G31:G32)</f>
        <v>4492155.8916999996</v>
      </c>
      <c r="H33" s="82"/>
      <c r="I33" s="57"/>
    </row>
    <row r="34" spans="1:9" ht="27.75" customHeight="1" x14ac:dyDescent="0.25">
      <c r="A34" s="79" t="s">
        <v>23</v>
      </c>
      <c r="B34" s="79"/>
      <c r="C34" s="79"/>
      <c r="D34" s="79"/>
      <c r="E34" s="79"/>
      <c r="F34" s="79"/>
      <c r="G34" s="79"/>
      <c r="H34" s="79"/>
      <c r="I34" s="79"/>
    </row>
    <row r="36" spans="1:9" x14ac:dyDescent="0.25">
      <c r="F36" s="73" t="s">
        <v>31</v>
      </c>
      <c r="G36" s="73"/>
      <c r="H36" s="73"/>
      <c r="I36" s="73"/>
    </row>
  </sheetData>
  <mergeCells count="33">
    <mergeCell ref="A1:D1"/>
    <mergeCell ref="E1:I1"/>
    <mergeCell ref="A2:D2"/>
    <mergeCell ref="E2:I2"/>
    <mergeCell ref="A3:D3"/>
    <mergeCell ref="E3:I3"/>
    <mergeCell ref="B17:C20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F36:I36"/>
    <mergeCell ref="B21:C24"/>
    <mergeCell ref="B25:B27"/>
    <mergeCell ref="C25:D25"/>
    <mergeCell ref="C26:D26"/>
    <mergeCell ref="C27:D27"/>
    <mergeCell ref="B28:B30"/>
    <mergeCell ref="C28:D28"/>
    <mergeCell ref="C29:D29"/>
    <mergeCell ref="C30:D30"/>
    <mergeCell ref="A31:D31"/>
    <mergeCell ref="H31:H33"/>
    <mergeCell ref="A32:D32"/>
    <mergeCell ref="A33:D33"/>
    <mergeCell ref="A34:I3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23-25
</oddHeader>
    <oddFooter>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05179-DD5B-49F5-8F16-FD76EDD9CA43}">
  <sheetPr>
    <pageSetUpPr fitToPage="1"/>
  </sheetPr>
  <dimension ref="A1:P36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21</v>
      </c>
      <c r="F8" s="11" t="s">
        <v>22</v>
      </c>
      <c r="G8" s="12" t="s">
        <v>8</v>
      </c>
      <c r="H8" s="13" t="s">
        <v>38</v>
      </c>
      <c r="I8" s="14" t="s">
        <v>9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00" t="s">
        <v>11</v>
      </c>
      <c r="C10" s="100"/>
      <c r="D10" s="33" t="s">
        <v>10</v>
      </c>
      <c r="E10" s="67">
        <v>2.21</v>
      </c>
      <c r="F10" s="34">
        <v>16966.59</v>
      </c>
      <c r="G10" s="35">
        <f t="shared" ref="G10:G30" si="0">F10*E10</f>
        <v>37496.1639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74"/>
      <c r="C11" s="74"/>
      <c r="D11" s="37" t="s">
        <v>12</v>
      </c>
      <c r="E11" s="68">
        <v>6.64</v>
      </c>
      <c r="F11" s="38">
        <v>9550.75</v>
      </c>
      <c r="G11" s="39">
        <f t="shared" si="0"/>
        <v>63416.979999999996</v>
      </c>
      <c r="H11" s="59"/>
      <c r="I11" s="5"/>
    </row>
    <row r="12" spans="1:16" x14ac:dyDescent="0.25">
      <c r="A12" s="36">
        <v>3</v>
      </c>
      <c r="B12" s="74"/>
      <c r="C12" s="74"/>
      <c r="D12" s="37" t="s">
        <v>5</v>
      </c>
      <c r="E12" s="68">
        <v>28.01</v>
      </c>
      <c r="F12" s="38">
        <v>5120.5</v>
      </c>
      <c r="G12" s="39">
        <f t="shared" si="0"/>
        <v>143425.20500000002</v>
      </c>
      <c r="H12" s="59"/>
      <c r="I12" s="5"/>
    </row>
    <row r="13" spans="1:16" x14ac:dyDescent="0.25">
      <c r="A13" s="36">
        <v>4</v>
      </c>
      <c r="B13" s="74"/>
      <c r="C13" s="74"/>
      <c r="D13" s="37" t="s">
        <v>6</v>
      </c>
      <c r="E13" s="68">
        <v>45.52</v>
      </c>
      <c r="F13" s="38">
        <v>3850</v>
      </c>
      <c r="G13" s="39">
        <f t="shared" si="0"/>
        <v>175252</v>
      </c>
      <c r="H13" s="59"/>
      <c r="I13" s="5"/>
      <c r="O13" s="2"/>
      <c r="P13" s="2"/>
    </row>
    <row r="14" spans="1:16" x14ac:dyDescent="0.25">
      <c r="A14" s="36">
        <v>5</v>
      </c>
      <c r="B14" s="74"/>
      <c r="C14" s="74"/>
      <c r="D14" s="37" t="s">
        <v>7</v>
      </c>
      <c r="E14" s="68">
        <v>69.78</v>
      </c>
      <c r="F14" s="38">
        <v>3000</v>
      </c>
      <c r="G14" s="39">
        <f t="shared" si="0"/>
        <v>209340</v>
      </c>
      <c r="H14" s="59"/>
      <c r="I14" s="5"/>
      <c r="O14" s="2"/>
      <c r="P14" s="2"/>
    </row>
    <row r="15" spans="1:16" x14ac:dyDescent="0.25">
      <c r="A15" s="36">
        <v>6</v>
      </c>
      <c r="B15" s="74"/>
      <c r="C15" s="74"/>
      <c r="D15" s="37" t="s">
        <v>14</v>
      </c>
      <c r="E15" s="22">
        <v>0</v>
      </c>
      <c r="F15" s="38">
        <v>2747.25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74"/>
      <c r="C16" s="74"/>
      <c r="D16" s="37" t="s">
        <v>39</v>
      </c>
      <c r="E16" s="22">
        <v>0</v>
      </c>
      <c r="F16" s="38">
        <v>2600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74" t="s">
        <v>33</v>
      </c>
      <c r="C17" s="74"/>
      <c r="D17" s="37" t="s">
        <v>10</v>
      </c>
      <c r="E17" s="22">
        <v>0</v>
      </c>
      <c r="F17" s="38">
        <v>9464.59</v>
      </c>
      <c r="G17" s="39">
        <f t="shared" si="0"/>
        <v>0</v>
      </c>
      <c r="H17" s="59"/>
      <c r="I17" s="5"/>
    </row>
    <row r="18" spans="1:16" ht="15" customHeight="1" x14ac:dyDescent="0.25">
      <c r="A18" s="36">
        <v>9</v>
      </c>
      <c r="B18" s="74"/>
      <c r="C18" s="74"/>
      <c r="D18" s="37" t="s">
        <v>12</v>
      </c>
      <c r="E18" s="22">
        <v>0</v>
      </c>
      <c r="F18" s="38">
        <v>6534</v>
      </c>
      <c r="G18" s="39">
        <f t="shared" si="0"/>
        <v>0</v>
      </c>
      <c r="H18" s="59"/>
      <c r="I18" s="5"/>
    </row>
    <row r="19" spans="1:16" ht="15" customHeight="1" x14ac:dyDescent="0.25">
      <c r="A19" s="36">
        <v>10</v>
      </c>
      <c r="B19" s="74"/>
      <c r="C19" s="74"/>
      <c r="D19" s="37" t="s">
        <v>5</v>
      </c>
      <c r="E19" s="68">
        <v>1.37</v>
      </c>
      <c r="F19" s="38">
        <v>5072.84</v>
      </c>
      <c r="G19" s="39">
        <f t="shared" si="0"/>
        <v>6949.7908000000007</v>
      </c>
      <c r="H19" s="59"/>
      <c r="I19" s="5"/>
      <c r="N19" s="2"/>
    </row>
    <row r="20" spans="1:16" ht="15" customHeight="1" x14ac:dyDescent="0.25">
      <c r="A20" s="36">
        <v>11</v>
      </c>
      <c r="B20" s="74"/>
      <c r="C20" s="74"/>
      <c r="D20" s="37" t="s">
        <v>6</v>
      </c>
      <c r="E20" s="68">
        <v>1.37</v>
      </c>
      <c r="F20" s="38">
        <v>3695.09</v>
      </c>
      <c r="G20" s="39">
        <f t="shared" si="0"/>
        <v>5062.2733000000007</v>
      </c>
      <c r="H20" s="59"/>
      <c r="I20" s="5"/>
    </row>
    <row r="21" spans="1:16" ht="15" customHeight="1" x14ac:dyDescent="0.25">
      <c r="A21" s="36">
        <v>12</v>
      </c>
      <c r="B21" s="74" t="s">
        <v>34</v>
      </c>
      <c r="C21" s="74"/>
      <c r="D21" s="37" t="s">
        <v>10</v>
      </c>
      <c r="E21" s="68">
        <v>0</v>
      </c>
      <c r="F21" s="38">
        <v>11756.25</v>
      </c>
      <c r="G21" s="39">
        <f t="shared" si="0"/>
        <v>0</v>
      </c>
      <c r="H21" s="59"/>
      <c r="I21" s="5"/>
    </row>
    <row r="22" spans="1:16" ht="15.75" customHeight="1" x14ac:dyDescent="0.25">
      <c r="A22" s="36">
        <v>13</v>
      </c>
      <c r="B22" s="74"/>
      <c r="C22" s="74"/>
      <c r="D22" s="37" t="s">
        <v>12</v>
      </c>
      <c r="E22" s="68">
        <v>1.01</v>
      </c>
      <c r="F22" s="38">
        <v>8143.66</v>
      </c>
      <c r="G22" s="39">
        <f t="shared" si="0"/>
        <v>8225.0966000000008</v>
      </c>
      <c r="H22" s="59"/>
      <c r="I22" s="5"/>
    </row>
    <row r="23" spans="1:16" x14ac:dyDescent="0.25">
      <c r="A23" s="36">
        <v>14</v>
      </c>
      <c r="B23" s="74"/>
      <c r="C23" s="74"/>
      <c r="D23" s="37" t="s">
        <v>5</v>
      </c>
      <c r="E23" s="68">
        <v>19.16</v>
      </c>
      <c r="F23" s="38">
        <v>5289.16</v>
      </c>
      <c r="G23" s="39">
        <f t="shared" si="0"/>
        <v>101340.30559999999</v>
      </c>
      <c r="H23" s="59"/>
      <c r="I23" s="5"/>
      <c r="O23" s="2"/>
      <c r="P23" s="2"/>
    </row>
    <row r="24" spans="1:16" x14ac:dyDescent="0.25">
      <c r="A24" s="36">
        <v>15</v>
      </c>
      <c r="B24" s="74"/>
      <c r="C24" s="74"/>
      <c r="D24" s="37" t="s">
        <v>6</v>
      </c>
      <c r="E24" s="68">
        <v>22.65</v>
      </c>
      <c r="F24" s="38">
        <v>3776.66</v>
      </c>
      <c r="G24" s="39">
        <f t="shared" si="0"/>
        <v>85541.348999999987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83" t="s">
        <v>18</v>
      </c>
      <c r="C25" s="74" t="s">
        <v>15</v>
      </c>
      <c r="D25" s="74"/>
      <c r="E25" s="22">
        <v>395.43</v>
      </c>
      <c r="F25" s="38">
        <v>2480</v>
      </c>
      <c r="G25" s="39">
        <f t="shared" si="0"/>
        <v>980666.4</v>
      </c>
      <c r="H25" s="59"/>
      <c r="I25" s="5"/>
      <c r="N25" s="2"/>
    </row>
    <row r="26" spans="1:16" x14ac:dyDescent="0.25">
      <c r="A26" s="36">
        <v>17</v>
      </c>
      <c r="B26" s="83"/>
      <c r="C26" s="74" t="s">
        <v>16</v>
      </c>
      <c r="D26" s="74"/>
      <c r="E26" s="22">
        <v>0</v>
      </c>
      <c r="F26" s="38">
        <v>1965.21</v>
      </c>
      <c r="G26" s="39">
        <f t="shared" si="0"/>
        <v>0</v>
      </c>
      <c r="H26" s="59"/>
      <c r="I26" s="5"/>
    </row>
    <row r="27" spans="1:16" ht="15" customHeight="1" x14ac:dyDescent="0.25">
      <c r="A27" s="36">
        <v>18</v>
      </c>
      <c r="B27" s="83"/>
      <c r="C27" s="74" t="s">
        <v>17</v>
      </c>
      <c r="D27" s="74"/>
      <c r="E27" s="23">
        <v>0</v>
      </c>
      <c r="F27" s="40">
        <v>1755.58</v>
      </c>
      <c r="G27" s="41">
        <f t="shared" si="0"/>
        <v>0</v>
      </c>
      <c r="H27" s="59"/>
      <c r="I27" s="5"/>
    </row>
    <row r="28" spans="1:16" x14ac:dyDescent="0.25">
      <c r="A28" s="36">
        <v>19</v>
      </c>
      <c r="B28" s="83" t="s">
        <v>43</v>
      </c>
      <c r="C28" s="74" t="s">
        <v>15</v>
      </c>
      <c r="D28" s="75"/>
      <c r="E28" s="22">
        <v>85.09</v>
      </c>
      <c r="F28" s="38">
        <v>1570</v>
      </c>
      <c r="G28" s="39">
        <f t="shared" si="0"/>
        <v>133591.30000000002</v>
      </c>
      <c r="H28" s="59"/>
      <c r="I28" s="5"/>
    </row>
    <row r="29" spans="1:16" x14ac:dyDescent="0.25">
      <c r="A29" s="36">
        <v>20</v>
      </c>
      <c r="B29" s="83"/>
      <c r="C29" s="74" t="s">
        <v>16</v>
      </c>
      <c r="D29" s="75"/>
      <c r="E29" s="22">
        <v>0</v>
      </c>
      <c r="F29" s="38">
        <v>1177.23</v>
      </c>
      <c r="G29" s="39">
        <f t="shared" si="0"/>
        <v>0</v>
      </c>
      <c r="H29" s="59"/>
      <c r="I29" s="5"/>
      <c r="O29" s="2"/>
      <c r="P29" s="2"/>
    </row>
    <row r="30" spans="1:16" ht="15.75" thickBot="1" x14ac:dyDescent="0.3">
      <c r="A30" s="64">
        <v>21</v>
      </c>
      <c r="B30" s="130"/>
      <c r="C30" s="131" t="s">
        <v>17</v>
      </c>
      <c r="D30" s="131"/>
      <c r="E30" s="28">
        <v>0</v>
      </c>
      <c r="F30" s="45">
        <v>928.16</v>
      </c>
      <c r="G30" s="48">
        <f t="shared" si="0"/>
        <v>0</v>
      </c>
      <c r="H30" s="66"/>
      <c r="I30" s="9"/>
      <c r="O30" s="2"/>
      <c r="P30" s="2"/>
    </row>
    <row r="31" spans="1:16" ht="15" customHeight="1" x14ac:dyDescent="0.25">
      <c r="A31" s="85" t="s">
        <v>35</v>
      </c>
      <c r="B31" s="145"/>
      <c r="C31" s="145"/>
      <c r="D31" s="146"/>
      <c r="E31" s="25">
        <f>SUM(E10:E24)</f>
        <v>197.72</v>
      </c>
      <c r="F31" s="49"/>
      <c r="G31" s="50">
        <f>SUM(G10:G24)</f>
        <v>836049.1642</v>
      </c>
      <c r="H31" s="80" t="s">
        <v>20</v>
      </c>
      <c r="I31" s="56"/>
    </row>
    <row r="32" spans="1:16" ht="15" customHeight="1" thickBot="1" x14ac:dyDescent="0.3">
      <c r="A32" s="88" t="s">
        <v>36</v>
      </c>
      <c r="B32" s="147"/>
      <c r="C32" s="147"/>
      <c r="D32" s="148"/>
      <c r="E32" s="26">
        <f>SUM(E25:E30)</f>
        <v>480.52</v>
      </c>
      <c r="F32" s="27"/>
      <c r="G32" s="51">
        <f>SUM(G25:G30)</f>
        <v>1114257.7</v>
      </c>
      <c r="H32" s="81"/>
      <c r="I32" s="7"/>
    </row>
    <row r="33" spans="1:9" ht="15" customHeight="1" thickBot="1" x14ac:dyDescent="0.3">
      <c r="A33" s="142" t="s">
        <v>19</v>
      </c>
      <c r="B33" s="149"/>
      <c r="C33" s="149"/>
      <c r="D33" s="149"/>
      <c r="E33" s="27">
        <f>SUM(E31:E32)</f>
        <v>678.24</v>
      </c>
      <c r="F33" s="27"/>
      <c r="G33" s="52">
        <f>SUM(G31:G32)</f>
        <v>1950306.8642</v>
      </c>
      <c r="H33" s="82"/>
      <c r="I33" s="57"/>
    </row>
    <row r="34" spans="1:9" ht="27.75" customHeight="1" x14ac:dyDescent="0.25">
      <c r="A34" s="79" t="s">
        <v>23</v>
      </c>
      <c r="B34" s="79"/>
      <c r="C34" s="79"/>
      <c r="D34" s="79"/>
      <c r="E34" s="79"/>
      <c r="F34" s="79"/>
      <c r="G34" s="79"/>
      <c r="H34" s="79"/>
      <c r="I34" s="79"/>
    </row>
    <row r="36" spans="1:9" x14ac:dyDescent="0.25">
      <c r="F36" s="73" t="s">
        <v>31</v>
      </c>
      <c r="G36" s="73"/>
      <c r="H36" s="73"/>
      <c r="I36" s="73"/>
    </row>
  </sheetData>
  <mergeCells count="33">
    <mergeCell ref="A1:D1"/>
    <mergeCell ref="E1:I1"/>
    <mergeCell ref="A2:D2"/>
    <mergeCell ref="E2:I2"/>
    <mergeCell ref="A3:D3"/>
    <mergeCell ref="E3:I3"/>
    <mergeCell ref="B17:C20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F36:I36"/>
    <mergeCell ref="B21:C24"/>
    <mergeCell ref="B25:B27"/>
    <mergeCell ref="C25:D25"/>
    <mergeCell ref="C26:D26"/>
    <mergeCell ref="C27:D27"/>
    <mergeCell ref="B28:B30"/>
    <mergeCell ref="C28:D28"/>
    <mergeCell ref="C29:D29"/>
    <mergeCell ref="C30:D30"/>
    <mergeCell ref="A31:D31"/>
    <mergeCell ref="H31:H33"/>
    <mergeCell ref="A32:D32"/>
    <mergeCell ref="A33:D33"/>
    <mergeCell ref="A34:I3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24-25
</oddHeader>
    <oddFooter>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859CD-80B5-4F14-B599-D9632E7715B7}">
  <sheetPr>
    <pageSetUpPr fitToPage="1"/>
  </sheetPr>
  <dimension ref="A1:P43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21</v>
      </c>
      <c r="F8" s="11" t="s">
        <v>22</v>
      </c>
      <c r="G8" s="12" t="s">
        <v>8</v>
      </c>
      <c r="H8" s="13" t="s">
        <v>38</v>
      </c>
      <c r="I8" s="14" t="s">
        <v>9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00" t="s">
        <v>2</v>
      </c>
      <c r="C10" s="100"/>
      <c r="D10" s="33" t="s">
        <v>3</v>
      </c>
      <c r="E10" s="21">
        <v>0</v>
      </c>
      <c r="F10" s="34">
        <v>21967.91</v>
      </c>
      <c r="G10" s="35">
        <f>F10*E10</f>
        <v>0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74"/>
      <c r="C11" s="74"/>
      <c r="D11" s="37" t="s">
        <v>4</v>
      </c>
      <c r="E11" s="68">
        <v>1.73</v>
      </c>
      <c r="F11" s="38">
        <v>13321</v>
      </c>
      <c r="G11" s="39">
        <f t="shared" ref="G11:G37" si="0">F11*E11</f>
        <v>23045.329999999998</v>
      </c>
      <c r="H11" s="59"/>
      <c r="I11" s="5"/>
    </row>
    <row r="12" spans="1:16" x14ac:dyDescent="0.25">
      <c r="A12" s="36">
        <v>3</v>
      </c>
      <c r="B12" s="74"/>
      <c r="C12" s="74"/>
      <c r="D12" s="37" t="s">
        <v>5</v>
      </c>
      <c r="E12" s="68">
        <v>10.38</v>
      </c>
      <c r="F12" s="38">
        <v>11341.91</v>
      </c>
      <c r="G12" s="39">
        <f t="shared" si="0"/>
        <v>117729.0258</v>
      </c>
      <c r="H12" s="59"/>
      <c r="I12" s="5"/>
    </row>
    <row r="13" spans="1:16" x14ac:dyDescent="0.25">
      <c r="A13" s="36">
        <v>4</v>
      </c>
      <c r="B13" s="74"/>
      <c r="C13" s="74"/>
      <c r="D13" s="37" t="s">
        <v>6</v>
      </c>
      <c r="E13" s="68">
        <v>12.11</v>
      </c>
      <c r="F13" s="38">
        <v>7531.34</v>
      </c>
      <c r="G13" s="39">
        <f t="shared" si="0"/>
        <v>91204.527399999992</v>
      </c>
      <c r="H13" s="59"/>
      <c r="I13" s="5"/>
      <c r="O13" s="2"/>
      <c r="P13" s="2"/>
    </row>
    <row r="14" spans="1:16" x14ac:dyDescent="0.25">
      <c r="A14" s="36">
        <v>5</v>
      </c>
      <c r="B14" s="74"/>
      <c r="C14" s="74"/>
      <c r="D14" s="37" t="s">
        <v>7</v>
      </c>
      <c r="E14" s="68">
        <v>13.84</v>
      </c>
      <c r="F14" s="38">
        <v>4495.34</v>
      </c>
      <c r="G14" s="39">
        <f t="shared" si="0"/>
        <v>62215.505600000004</v>
      </c>
      <c r="H14" s="59"/>
      <c r="I14" s="5"/>
      <c r="O14" s="2"/>
      <c r="P14" s="2"/>
    </row>
    <row r="15" spans="1:16" x14ac:dyDescent="0.25">
      <c r="A15" s="36">
        <v>6</v>
      </c>
      <c r="B15" s="74"/>
      <c r="C15" s="74"/>
      <c r="D15" s="37" t="s">
        <v>39</v>
      </c>
      <c r="E15" s="22">
        <v>0</v>
      </c>
      <c r="F15" s="38">
        <v>2900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74"/>
      <c r="C16" s="74"/>
      <c r="D16" s="37" t="s">
        <v>14</v>
      </c>
      <c r="E16" s="22">
        <v>0</v>
      </c>
      <c r="F16" s="38">
        <v>2747.25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74" t="s">
        <v>11</v>
      </c>
      <c r="C17" s="74"/>
      <c r="D17" s="37" t="s">
        <v>10</v>
      </c>
      <c r="E17" s="68">
        <v>0</v>
      </c>
      <c r="F17" s="38">
        <v>16966.59</v>
      </c>
      <c r="G17" s="39">
        <f t="shared" si="0"/>
        <v>0</v>
      </c>
      <c r="H17" s="59"/>
      <c r="I17" s="5"/>
    </row>
    <row r="18" spans="1:16" ht="15" customHeight="1" x14ac:dyDescent="0.25">
      <c r="A18" s="36">
        <v>9</v>
      </c>
      <c r="B18" s="74"/>
      <c r="C18" s="74"/>
      <c r="D18" s="37" t="s">
        <v>12</v>
      </c>
      <c r="E18" s="68">
        <v>0</v>
      </c>
      <c r="F18" s="38">
        <v>9550.75</v>
      </c>
      <c r="G18" s="39">
        <f t="shared" si="0"/>
        <v>0</v>
      </c>
      <c r="H18" s="59"/>
      <c r="I18" s="5"/>
    </row>
    <row r="19" spans="1:16" ht="15" customHeight="1" x14ac:dyDescent="0.25">
      <c r="A19" s="36">
        <v>10</v>
      </c>
      <c r="B19" s="74"/>
      <c r="C19" s="74"/>
      <c r="D19" s="37" t="s">
        <v>5</v>
      </c>
      <c r="E19" s="68">
        <v>3.07</v>
      </c>
      <c r="F19" s="38">
        <v>5120.5</v>
      </c>
      <c r="G19" s="39">
        <f t="shared" si="0"/>
        <v>15719.934999999999</v>
      </c>
      <c r="H19" s="59"/>
      <c r="I19" s="5"/>
      <c r="N19" s="2"/>
    </row>
    <row r="20" spans="1:16" ht="15" customHeight="1" x14ac:dyDescent="0.25">
      <c r="A20" s="36">
        <v>11</v>
      </c>
      <c r="B20" s="74"/>
      <c r="C20" s="74"/>
      <c r="D20" s="37" t="s">
        <v>6</v>
      </c>
      <c r="E20" s="68">
        <v>4.29</v>
      </c>
      <c r="F20" s="38">
        <v>3850</v>
      </c>
      <c r="G20" s="39">
        <f t="shared" si="0"/>
        <v>16516.5</v>
      </c>
      <c r="H20" s="59"/>
      <c r="I20" s="5"/>
    </row>
    <row r="21" spans="1:16" ht="15" customHeight="1" x14ac:dyDescent="0.25">
      <c r="A21" s="36">
        <v>12</v>
      </c>
      <c r="B21" s="74"/>
      <c r="C21" s="74"/>
      <c r="D21" s="37" t="s">
        <v>7</v>
      </c>
      <c r="E21" s="68">
        <v>4.91</v>
      </c>
      <c r="F21" s="38">
        <v>3000</v>
      </c>
      <c r="G21" s="39">
        <f t="shared" si="0"/>
        <v>14730</v>
      </c>
      <c r="H21" s="59"/>
      <c r="I21" s="5"/>
    </row>
    <row r="22" spans="1:16" ht="15.75" customHeight="1" x14ac:dyDescent="0.25">
      <c r="A22" s="36">
        <v>13</v>
      </c>
      <c r="B22" s="74"/>
      <c r="C22" s="74"/>
      <c r="D22" s="37" t="s">
        <v>14</v>
      </c>
      <c r="E22" s="22">
        <v>0</v>
      </c>
      <c r="F22" s="38">
        <v>2747.25</v>
      </c>
      <c r="G22" s="39">
        <f t="shared" si="0"/>
        <v>0</v>
      </c>
      <c r="H22" s="59"/>
      <c r="I22" s="5"/>
    </row>
    <row r="23" spans="1:16" x14ac:dyDescent="0.25">
      <c r="A23" s="36">
        <v>14</v>
      </c>
      <c r="B23" s="74"/>
      <c r="C23" s="74"/>
      <c r="D23" s="37" t="s">
        <v>39</v>
      </c>
      <c r="E23" s="22">
        <v>0</v>
      </c>
      <c r="F23" s="38">
        <v>2600</v>
      </c>
      <c r="G23" s="39">
        <f t="shared" si="0"/>
        <v>0</v>
      </c>
      <c r="H23" s="59"/>
      <c r="I23" s="5"/>
      <c r="O23" s="2"/>
      <c r="P23" s="2"/>
    </row>
    <row r="24" spans="1:16" x14ac:dyDescent="0.25">
      <c r="A24" s="36">
        <v>15</v>
      </c>
      <c r="B24" s="74" t="s">
        <v>33</v>
      </c>
      <c r="C24" s="74"/>
      <c r="D24" s="37" t="s">
        <v>10</v>
      </c>
      <c r="E24" s="22">
        <v>0</v>
      </c>
      <c r="F24" s="38">
        <v>9464.59</v>
      </c>
      <c r="G24" s="39">
        <f t="shared" si="0"/>
        <v>0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74"/>
      <c r="C25" s="74"/>
      <c r="D25" s="37" t="s">
        <v>12</v>
      </c>
      <c r="E25" s="22">
        <v>0</v>
      </c>
      <c r="F25" s="38">
        <v>6534</v>
      </c>
      <c r="G25" s="39">
        <f t="shared" si="0"/>
        <v>0</v>
      </c>
      <c r="H25" s="59"/>
      <c r="I25" s="5"/>
      <c r="N25" s="2"/>
    </row>
    <row r="26" spans="1:16" x14ac:dyDescent="0.25">
      <c r="A26" s="36">
        <v>17</v>
      </c>
      <c r="B26" s="74"/>
      <c r="C26" s="74"/>
      <c r="D26" s="37" t="s">
        <v>5</v>
      </c>
      <c r="E26" s="68">
        <v>0.97</v>
      </c>
      <c r="F26" s="38">
        <v>5072.84</v>
      </c>
      <c r="G26" s="39">
        <f t="shared" si="0"/>
        <v>4920.6548000000003</v>
      </c>
      <c r="H26" s="59"/>
      <c r="I26" s="5"/>
    </row>
    <row r="27" spans="1:16" ht="15" customHeight="1" x14ac:dyDescent="0.25">
      <c r="A27" s="36">
        <v>18</v>
      </c>
      <c r="B27" s="74"/>
      <c r="C27" s="74"/>
      <c r="D27" s="37" t="s">
        <v>6</v>
      </c>
      <c r="E27" s="68">
        <v>1.45</v>
      </c>
      <c r="F27" s="38">
        <v>3695.09</v>
      </c>
      <c r="G27" s="39">
        <f t="shared" si="0"/>
        <v>5357.8805000000002</v>
      </c>
      <c r="H27" s="59"/>
      <c r="I27" s="5"/>
    </row>
    <row r="28" spans="1:16" x14ac:dyDescent="0.25">
      <c r="A28" s="36">
        <v>19</v>
      </c>
      <c r="B28" s="74" t="s">
        <v>34</v>
      </c>
      <c r="C28" s="74"/>
      <c r="D28" s="37" t="s">
        <v>10</v>
      </c>
      <c r="E28" s="68">
        <v>0</v>
      </c>
      <c r="F28" s="38">
        <v>11756.25</v>
      </c>
      <c r="G28" s="39">
        <f t="shared" si="0"/>
        <v>0</v>
      </c>
      <c r="H28" s="59"/>
      <c r="I28" s="5"/>
    </row>
    <row r="29" spans="1:16" x14ac:dyDescent="0.25">
      <c r="A29" s="36">
        <v>20</v>
      </c>
      <c r="B29" s="74"/>
      <c r="C29" s="74"/>
      <c r="D29" s="37" t="s">
        <v>12</v>
      </c>
      <c r="E29" s="68">
        <v>0.6</v>
      </c>
      <c r="F29" s="38">
        <v>8143.66</v>
      </c>
      <c r="G29" s="39">
        <f t="shared" si="0"/>
        <v>4886.1959999999999</v>
      </c>
      <c r="H29" s="59"/>
      <c r="I29" s="5"/>
      <c r="O29" s="2"/>
      <c r="P29" s="2"/>
    </row>
    <row r="30" spans="1:16" x14ac:dyDescent="0.25">
      <c r="A30" s="36">
        <v>21</v>
      </c>
      <c r="B30" s="74"/>
      <c r="C30" s="74"/>
      <c r="D30" s="37" t="s">
        <v>5</v>
      </c>
      <c r="E30" s="68">
        <v>9.9600000000000009</v>
      </c>
      <c r="F30" s="38">
        <v>5289.16</v>
      </c>
      <c r="G30" s="39">
        <f t="shared" si="0"/>
        <v>52680.033600000002</v>
      </c>
      <c r="H30" s="59"/>
      <c r="I30" s="5"/>
      <c r="O30" s="2"/>
      <c r="P30" s="2"/>
    </row>
    <row r="31" spans="1:16" ht="15" customHeight="1" x14ac:dyDescent="0.25">
      <c r="A31" s="36">
        <v>22</v>
      </c>
      <c r="B31" s="74"/>
      <c r="C31" s="74"/>
      <c r="D31" s="37" t="s">
        <v>6</v>
      </c>
      <c r="E31" s="68">
        <v>11.35</v>
      </c>
      <c r="F31" s="38">
        <v>3776.66</v>
      </c>
      <c r="G31" s="39">
        <f t="shared" si="0"/>
        <v>42865.091</v>
      </c>
      <c r="H31" s="59"/>
      <c r="I31" s="5"/>
    </row>
    <row r="32" spans="1:16" ht="15" customHeight="1" x14ac:dyDescent="0.25">
      <c r="A32" s="36">
        <v>23</v>
      </c>
      <c r="B32" s="83" t="s">
        <v>18</v>
      </c>
      <c r="C32" s="74" t="s">
        <v>15</v>
      </c>
      <c r="D32" s="74"/>
      <c r="E32" s="22">
        <v>538.17999999999995</v>
      </c>
      <c r="F32" s="38">
        <v>2480</v>
      </c>
      <c r="G32" s="39">
        <f t="shared" si="0"/>
        <v>1334686.3999999999</v>
      </c>
      <c r="H32" s="59"/>
      <c r="I32" s="5"/>
    </row>
    <row r="33" spans="1:9" ht="15" customHeight="1" x14ac:dyDescent="0.25">
      <c r="A33" s="36">
        <v>24</v>
      </c>
      <c r="B33" s="83"/>
      <c r="C33" s="74" t="s">
        <v>16</v>
      </c>
      <c r="D33" s="74"/>
      <c r="E33" s="22">
        <v>0</v>
      </c>
      <c r="F33" s="38">
        <v>1965.21</v>
      </c>
      <c r="G33" s="39">
        <f t="shared" si="0"/>
        <v>0</v>
      </c>
      <c r="H33" s="59"/>
      <c r="I33" s="5"/>
    </row>
    <row r="34" spans="1:9" ht="15" customHeight="1" x14ac:dyDescent="0.25">
      <c r="A34" s="36">
        <v>25</v>
      </c>
      <c r="B34" s="83"/>
      <c r="C34" s="74" t="s">
        <v>17</v>
      </c>
      <c r="D34" s="74"/>
      <c r="E34" s="23">
        <v>0</v>
      </c>
      <c r="F34" s="40">
        <v>1755.58</v>
      </c>
      <c r="G34" s="41">
        <f t="shared" si="0"/>
        <v>0</v>
      </c>
      <c r="H34" s="59"/>
      <c r="I34" s="5"/>
    </row>
    <row r="35" spans="1:9" ht="15" customHeight="1" x14ac:dyDescent="0.25">
      <c r="A35" s="36">
        <v>26</v>
      </c>
      <c r="B35" s="83" t="s">
        <v>43</v>
      </c>
      <c r="C35" s="74" t="s">
        <v>15</v>
      </c>
      <c r="D35" s="75"/>
      <c r="E35" s="22">
        <v>89.08</v>
      </c>
      <c r="F35" s="38">
        <v>1570</v>
      </c>
      <c r="G35" s="39">
        <f t="shared" si="0"/>
        <v>139855.6</v>
      </c>
      <c r="H35" s="59"/>
      <c r="I35" s="5"/>
    </row>
    <row r="36" spans="1:9" ht="15" customHeight="1" x14ac:dyDescent="0.25">
      <c r="A36" s="36">
        <v>27</v>
      </c>
      <c r="B36" s="83"/>
      <c r="C36" s="74" t="s">
        <v>16</v>
      </c>
      <c r="D36" s="75"/>
      <c r="E36" s="22">
        <v>0</v>
      </c>
      <c r="F36" s="38">
        <v>1177.23</v>
      </c>
      <c r="G36" s="39">
        <f t="shared" si="0"/>
        <v>0</v>
      </c>
      <c r="H36" s="59"/>
      <c r="I36" s="5"/>
    </row>
    <row r="37" spans="1:9" ht="15" customHeight="1" thickBot="1" x14ac:dyDescent="0.3">
      <c r="A37" s="36">
        <v>28</v>
      </c>
      <c r="B37" s="84"/>
      <c r="C37" s="76" t="s">
        <v>17</v>
      </c>
      <c r="D37" s="76"/>
      <c r="E37" s="24">
        <v>0</v>
      </c>
      <c r="F37" s="42">
        <v>928.16</v>
      </c>
      <c r="G37" s="47">
        <f t="shared" si="0"/>
        <v>0</v>
      </c>
      <c r="H37" s="60"/>
      <c r="I37" s="7"/>
    </row>
    <row r="38" spans="1:9" ht="15" customHeight="1" x14ac:dyDescent="0.25">
      <c r="A38" s="85" t="s">
        <v>35</v>
      </c>
      <c r="B38" s="145"/>
      <c r="C38" s="145"/>
      <c r="D38" s="146"/>
      <c r="E38" s="25">
        <f>SUM(E10:E31)</f>
        <v>74.66</v>
      </c>
      <c r="F38" s="49"/>
      <c r="G38" s="50">
        <f>SUM(G10:G31)</f>
        <v>451870.67970000004</v>
      </c>
      <c r="H38" s="80" t="s">
        <v>20</v>
      </c>
      <c r="I38" s="56"/>
    </row>
    <row r="39" spans="1:9" ht="15" customHeight="1" thickBot="1" x14ac:dyDescent="0.3">
      <c r="A39" s="88" t="s">
        <v>36</v>
      </c>
      <c r="B39" s="147"/>
      <c r="C39" s="147"/>
      <c r="D39" s="148"/>
      <c r="E39" s="26">
        <f>SUM(E32:E37)</f>
        <v>627.26</v>
      </c>
      <c r="F39" s="27"/>
      <c r="G39" s="51">
        <f>SUM(G32:G37)</f>
        <v>1474542</v>
      </c>
      <c r="H39" s="81"/>
      <c r="I39" s="7"/>
    </row>
    <row r="40" spans="1:9" ht="15" customHeight="1" thickBot="1" x14ac:dyDescent="0.3">
      <c r="A40" s="142" t="s">
        <v>19</v>
      </c>
      <c r="B40" s="149"/>
      <c r="C40" s="149"/>
      <c r="D40" s="149"/>
      <c r="E40" s="27">
        <f>SUM(E38:E39)</f>
        <v>701.92</v>
      </c>
      <c r="F40" s="27"/>
      <c r="G40" s="52">
        <f>SUM(G38:G39)</f>
        <v>1926412.6797</v>
      </c>
      <c r="H40" s="82"/>
      <c r="I40" s="57"/>
    </row>
    <row r="41" spans="1:9" ht="27.75" customHeight="1" x14ac:dyDescent="0.25">
      <c r="A41" s="79" t="s">
        <v>23</v>
      </c>
      <c r="B41" s="79"/>
      <c r="C41" s="79"/>
      <c r="D41" s="79"/>
      <c r="E41" s="79"/>
      <c r="F41" s="79"/>
      <c r="G41" s="79"/>
      <c r="H41" s="79"/>
      <c r="I41" s="79"/>
    </row>
    <row r="43" spans="1:9" x14ac:dyDescent="0.25">
      <c r="F43" s="73" t="s">
        <v>31</v>
      </c>
      <c r="G43" s="73"/>
      <c r="H43" s="73"/>
      <c r="I43" s="73"/>
    </row>
  </sheetData>
  <mergeCells count="34">
    <mergeCell ref="A1:D1"/>
    <mergeCell ref="E1:I1"/>
    <mergeCell ref="A2:D2"/>
    <mergeCell ref="E2:I2"/>
    <mergeCell ref="A3:D3"/>
    <mergeCell ref="E3:I3"/>
    <mergeCell ref="B17:C2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B24:C27"/>
    <mergeCell ref="B28:C31"/>
    <mergeCell ref="B32:B34"/>
    <mergeCell ref="C32:D32"/>
    <mergeCell ref="C33:D33"/>
    <mergeCell ref="C34:D34"/>
    <mergeCell ref="A41:I41"/>
    <mergeCell ref="F43:I43"/>
    <mergeCell ref="B35:B37"/>
    <mergeCell ref="C35:D35"/>
    <mergeCell ref="C36:D36"/>
    <mergeCell ref="C37:D37"/>
    <mergeCell ref="A38:D38"/>
    <mergeCell ref="H38:H40"/>
    <mergeCell ref="A39:D39"/>
    <mergeCell ref="A40:D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25-25
</oddHeader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1E81-EFF7-46B5-8BCE-32831AB717C0}">
  <sheetPr>
    <pageSetUpPr fitToPage="1"/>
  </sheetPr>
  <dimension ref="A1:P43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21</v>
      </c>
      <c r="F8" s="11" t="s">
        <v>22</v>
      </c>
      <c r="G8" s="12" t="s">
        <v>8</v>
      </c>
      <c r="H8" s="13" t="s">
        <v>38</v>
      </c>
      <c r="I8" s="14" t="s">
        <v>9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00" t="s">
        <v>2</v>
      </c>
      <c r="C10" s="100"/>
      <c r="D10" s="33" t="s">
        <v>3</v>
      </c>
      <c r="E10" s="21">
        <v>0</v>
      </c>
      <c r="F10" s="34">
        <v>21967.91</v>
      </c>
      <c r="G10" s="35">
        <f>F10*E10</f>
        <v>0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74"/>
      <c r="C11" s="74"/>
      <c r="D11" s="37" t="s">
        <v>4</v>
      </c>
      <c r="E11" s="68">
        <v>0</v>
      </c>
      <c r="F11" s="38">
        <v>13321</v>
      </c>
      <c r="G11" s="39">
        <f t="shared" ref="G11:G37" si="0">F11*E11</f>
        <v>0</v>
      </c>
      <c r="H11" s="59"/>
      <c r="I11" s="5"/>
    </row>
    <row r="12" spans="1:16" x14ac:dyDescent="0.25">
      <c r="A12" s="36">
        <v>3</v>
      </c>
      <c r="B12" s="74"/>
      <c r="C12" s="74"/>
      <c r="D12" s="37" t="s">
        <v>5</v>
      </c>
      <c r="E12" s="68">
        <v>2.38</v>
      </c>
      <c r="F12" s="38">
        <v>11341.91</v>
      </c>
      <c r="G12" s="39">
        <f t="shared" si="0"/>
        <v>26993.745799999997</v>
      </c>
      <c r="H12" s="59"/>
      <c r="I12" s="5"/>
    </row>
    <row r="13" spans="1:16" x14ac:dyDescent="0.25">
      <c r="A13" s="36">
        <v>4</v>
      </c>
      <c r="B13" s="74"/>
      <c r="C13" s="74"/>
      <c r="D13" s="37" t="s">
        <v>6</v>
      </c>
      <c r="E13" s="68">
        <v>3.56</v>
      </c>
      <c r="F13" s="38">
        <v>7531.34</v>
      </c>
      <c r="G13" s="39">
        <f t="shared" si="0"/>
        <v>26811.570400000001</v>
      </c>
      <c r="H13" s="59"/>
      <c r="I13" s="5"/>
      <c r="O13" s="2"/>
      <c r="P13" s="2"/>
    </row>
    <row r="14" spans="1:16" x14ac:dyDescent="0.25">
      <c r="A14" s="36">
        <v>5</v>
      </c>
      <c r="B14" s="74"/>
      <c r="C14" s="74"/>
      <c r="D14" s="37" t="s">
        <v>7</v>
      </c>
      <c r="E14" s="68">
        <v>4.16</v>
      </c>
      <c r="F14" s="38">
        <v>4495.34</v>
      </c>
      <c r="G14" s="39">
        <f t="shared" si="0"/>
        <v>18700.614400000002</v>
      </c>
      <c r="H14" s="59"/>
      <c r="I14" s="5"/>
      <c r="O14" s="2"/>
      <c r="P14" s="2"/>
    </row>
    <row r="15" spans="1:16" x14ac:dyDescent="0.25">
      <c r="A15" s="36">
        <v>6</v>
      </c>
      <c r="B15" s="74"/>
      <c r="C15" s="74"/>
      <c r="D15" s="37" t="s">
        <v>39</v>
      </c>
      <c r="E15" s="22">
        <v>0</v>
      </c>
      <c r="F15" s="38">
        <v>2900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74"/>
      <c r="C16" s="74"/>
      <c r="D16" s="37" t="s">
        <v>14</v>
      </c>
      <c r="E16" s="22">
        <v>0</v>
      </c>
      <c r="F16" s="38">
        <v>2747.25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74" t="s">
        <v>11</v>
      </c>
      <c r="C17" s="74"/>
      <c r="D17" s="37" t="s">
        <v>10</v>
      </c>
      <c r="E17" s="68">
        <v>0.74</v>
      </c>
      <c r="F17" s="38">
        <v>16966.59</v>
      </c>
      <c r="G17" s="39">
        <f t="shared" si="0"/>
        <v>12555.276599999999</v>
      </c>
      <c r="H17" s="59"/>
      <c r="I17" s="5"/>
    </row>
    <row r="18" spans="1:16" ht="15" customHeight="1" x14ac:dyDescent="0.25">
      <c r="A18" s="36">
        <v>9</v>
      </c>
      <c r="B18" s="74"/>
      <c r="C18" s="74"/>
      <c r="D18" s="37" t="s">
        <v>12</v>
      </c>
      <c r="E18" s="68">
        <v>4.3600000000000003</v>
      </c>
      <c r="F18" s="38">
        <v>9550.75</v>
      </c>
      <c r="G18" s="39">
        <f t="shared" si="0"/>
        <v>41641.270000000004</v>
      </c>
      <c r="H18" s="59"/>
      <c r="I18" s="5"/>
    </row>
    <row r="19" spans="1:16" ht="15" customHeight="1" x14ac:dyDescent="0.25">
      <c r="A19" s="36">
        <v>10</v>
      </c>
      <c r="B19" s="74"/>
      <c r="C19" s="74"/>
      <c r="D19" s="37" t="s">
        <v>5</v>
      </c>
      <c r="E19" s="68">
        <v>36.96</v>
      </c>
      <c r="F19" s="38">
        <v>5120.5</v>
      </c>
      <c r="G19" s="39">
        <f t="shared" si="0"/>
        <v>189253.68</v>
      </c>
      <c r="H19" s="59"/>
      <c r="I19" s="5"/>
      <c r="N19" s="2"/>
    </row>
    <row r="20" spans="1:16" ht="15" customHeight="1" x14ac:dyDescent="0.25">
      <c r="A20" s="36">
        <v>11</v>
      </c>
      <c r="B20" s="74"/>
      <c r="C20" s="74"/>
      <c r="D20" s="37" t="s">
        <v>6</v>
      </c>
      <c r="E20" s="68">
        <v>47.31</v>
      </c>
      <c r="F20" s="38">
        <v>3850</v>
      </c>
      <c r="G20" s="39">
        <f t="shared" si="0"/>
        <v>182143.5</v>
      </c>
      <c r="H20" s="59"/>
      <c r="I20" s="5"/>
    </row>
    <row r="21" spans="1:16" ht="15" customHeight="1" x14ac:dyDescent="0.25">
      <c r="A21" s="36">
        <v>12</v>
      </c>
      <c r="B21" s="74"/>
      <c r="C21" s="74"/>
      <c r="D21" s="37" t="s">
        <v>7</v>
      </c>
      <c r="E21" s="68">
        <v>61.43</v>
      </c>
      <c r="F21" s="38">
        <v>3000</v>
      </c>
      <c r="G21" s="39">
        <f t="shared" si="0"/>
        <v>184290</v>
      </c>
      <c r="H21" s="59"/>
      <c r="I21" s="5"/>
    </row>
    <row r="22" spans="1:16" ht="15.75" customHeight="1" x14ac:dyDescent="0.25">
      <c r="A22" s="36">
        <v>13</v>
      </c>
      <c r="B22" s="74"/>
      <c r="C22" s="74"/>
      <c r="D22" s="37" t="s">
        <v>14</v>
      </c>
      <c r="E22" s="22">
        <v>0</v>
      </c>
      <c r="F22" s="38">
        <v>2747.25</v>
      </c>
      <c r="G22" s="39">
        <f t="shared" si="0"/>
        <v>0</v>
      </c>
      <c r="H22" s="59"/>
      <c r="I22" s="5"/>
    </row>
    <row r="23" spans="1:16" x14ac:dyDescent="0.25">
      <c r="A23" s="36">
        <v>14</v>
      </c>
      <c r="B23" s="74"/>
      <c r="C23" s="74"/>
      <c r="D23" s="37" t="s">
        <v>39</v>
      </c>
      <c r="E23" s="22">
        <v>0</v>
      </c>
      <c r="F23" s="38">
        <v>2600</v>
      </c>
      <c r="G23" s="39">
        <f t="shared" si="0"/>
        <v>0</v>
      </c>
      <c r="H23" s="59"/>
      <c r="I23" s="5"/>
      <c r="O23" s="2"/>
      <c r="P23" s="2"/>
    </row>
    <row r="24" spans="1:16" x14ac:dyDescent="0.25">
      <c r="A24" s="36">
        <v>15</v>
      </c>
      <c r="B24" s="74" t="s">
        <v>33</v>
      </c>
      <c r="C24" s="74"/>
      <c r="D24" s="37" t="s">
        <v>10</v>
      </c>
      <c r="E24" s="22">
        <v>0</v>
      </c>
      <c r="F24" s="38">
        <v>9464.59</v>
      </c>
      <c r="G24" s="39">
        <f t="shared" si="0"/>
        <v>0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74"/>
      <c r="C25" s="74"/>
      <c r="D25" s="37" t="s">
        <v>12</v>
      </c>
      <c r="E25" s="22">
        <v>0</v>
      </c>
      <c r="F25" s="38">
        <v>6534</v>
      </c>
      <c r="G25" s="39">
        <f t="shared" si="0"/>
        <v>0</v>
      </c>
      <c r="H25" s="59"/>
      <c r="I25" s="5"/>
      <c r="N25" s="2"/>
    </row>
    <row r="26" spans="1:16" x14ac:dyDescent="0.25">
      <c r="A26" s="36">
        <v>17</v>
      </c>
      <c r="B26" s="74"/>
      <c r="C26" s="74"/>
      <c r="D26" s="37" t="s">
        <v>5</v>
      </c>
      <c r="E26" s="68">
        <v>3.62</v>
      </c>
      <c r="F26" s="38">
        <v>5072.84</v>
      </c>
      <c r="G26" s="39">
        <f t="shared" si="0"/>
        <v>18363.680800000002</v>
      </c>
      <c r="H26" s="59"/>
      <c r="I26" s="5"/>
    </row>
    <row r="27" spans="1:16" ht="15" customHeight="1" x14ac:dyDescent="0.25">
      <c r="A27" s="36">
        <v>18</v>
      </c>
      <c r="B27" s="74"/>
      <c r="C27" s="74"/>
      <c r="D27" s="37" t="s">
        <v>6</v>
      </c>
      <c r="E27" s="68">
        <v>5.69</v>
      </c>
      <c r="F27" s="38">
        <v>3695.09</v>
      </c>
      <c r="G27" s="39">
        <f t="shared" si="0"/>
        <v>21025.062100000003</v>
      </c>
      <c r="H27" s="59"/>
      <c r="I27" s="5"/>
    </row>
    <row r="28" spans="1:16" x14ac:dyDescent="0.25">
      <c r="A28" s="36">
        <v>19</v>
      </c>
      <c r="B28" s="74" t="s">
        <v>34</v>
      </c>
      <c r="C28" s="74"/>
      <c r="D28" s="37" t="s">
        <v>10</v>
      </c>
      <c r="E28" s="68">
        <v>0</v>
      </c>
      <c r="F28" s="38">
        <v>11756.25</v>
      </c>
      <c r="G28" s="39">
        <f t="shared" si="0"/>
        <v>0</v>
      </c>
      <c r="H28" s="59"/>
      <c r="I28" s="5"/>
    </row>
    <row r="29" spans="1:16" x14ac:dyDescent="0.25">
      <c r="A29" s="36">
        <v>20</v>
      </c>
      <c r="B29" s="74"/>
      <c r="C29" s="74"/>
      <c r="D29" s="37" t="s">
        <v>12</v>
      </c>
      <c r="E29" s="68">
        <v>1.44</v>
      </c>
      <c r="F29" s="38">
        <v>8143.66</v>
      </c>
      <c r="G29" s="39">
        <f t="shared" si="0"/>
        <v>11726.8704</v>
      </c>
      <c r="H29" s="59"/>
      <c r="I29" s="5"/>
      <c r="O29" s="2"/>
      <c r="P29" s="2"/>
    </row>
    <row r="30" spans="1:16" x14ac:dyDescent="0.25">
      <c r="A30" s="36">
        <v>21</v>
      </c>
      <c r="B30" s="74"/>
      <c r="C30" s="74"/>
      <c r="D30" s="37" t="s">
        <v>5</v>
      </c>
      <c r="E30" s="68">
        <v>26.97</v>
      </c>
      <c r="F30" s="38">
        <v>5289.16</v>
      </c>
      <c r="G30" s="39">
        <f t="shared" si="0"/>
        <v>142648.6452</v>
      </c>
      <c r="H30" s="59"/>
      <c r="I30" s="5"/>
      <c r="O30" s="2"/>
      <c r="P30" s="2"/>
    </row>
    <row r="31" spans="1:16" ht="15" customHeight="1" x14ac:dyDescent="0.25">
      <c r="A31" s="36">
        <v>22</v>
      </c>
      <c r="B31" s="74"/>
      <c r="C31" s="74"/>
      <c r="D31" s="37" t="s">
        <v>6</v>
      </c>
      <c r="E31" s="68">
        <v>39.01</v>
      </c>
      <c r="F31" s="38">
        <v>3776.66</v>
      </c>
      <c r="G31" s="39">
        <f t="shared" si="0"/>
        <v>147327.50659999999</v>
      </c>
      <c r="H31" s="59"/>
      <c r="I31" s="5"/>
    </row>
    <row r="32" spans="1:16" ht="15" customHeight="1" x14ac:dyDescent="0.25">
      <c r="A32" s="36">
        <v>23</v>
      </c>
      <c r="B32" s="83" t="s">
        <v>18</v>
      </c>
      <c r="C32" s="74" t="s">
        <v>15</v>
      </c>
      <c r="D32" s="74"/>
      <c r="E32" s="22">
        <v>830.4</v>
      </c>
      <c r="F32" s="38">
        <v>2480</v>
      </c>
      <c r="G32" s="39">
        <f t="shared" si="0"/>
        <v>2059392</v>
      </c>
      <c r="H32" s="59"/>
      <c r="I32" s="5"/>
    </row>
    <row r="33" spans="1:9" ht="15" customHeight="1" x14ac:dyDescent="0.25">
      <c r="A33" s="36">
        <v>24</v>
      </c>
      <c r="B33" s="83"/>
      <c r="C33" s="74" t="s">
        <v>16</v>
      </c>
      <c r="D33" s="74"/>
      <c r="E33" s="22">
        <v>0</v>
      </c>
      <c r="F33" s="38">
        <v>1965.21</v>
      </c>
      <c r="G33" s="39">
        <f t="shared" si="0"/>
        <v>0</v>
      </c>
      <c r="H33" s="59"/>
      <c r="I33" s="5"/>
    </row>
    <row r="34" spans="1:9" ht="15" customHeight="1" x14ac:dyDescent="0.25">
      <c r="A34" s="36">
        <v>25</v>
      </c>
      <c r="B34" s="83"/>
      <c r="C34" s="74" t="s">
        <v>17</v>
      </c>
      <c r="D34" s="74"/>
      <c r="E34" s="23">
        <v>0</v>
      </c>
      <c r="F34" s="40">
        <v>1755.58</v>
      </c>
      <c r="G34" s="41">
        <f t="shared" si="0"/>
        <v>0</v>
      </c>
      <c r="H34" s="59"/>
      <c r="I34" s="5"/>
    </row>
    <row r="35" spans="1:9" ht="15" customHeight="1" x14ac:dyDescent="0.25">
      <c r="A35" s="36">
        <v>26</v>
      </c>
      <c r="B35" s="83" t="s">
        <v>43</v>
      </c>
      <c r="C35" s="74" t="s">
        <v>15</v>
      </c>
      <c r="D35" s="75"/>
      <c r="E35" s="22">
        <v>182.1</v>
      </c>
      <c r="F35" s="38">
        <v>1570</v>
      </c>
      <c r="G35" s="39">
        <f t="shared" si="0"/>
        <v>285897</v>
      </c>
      <c r="H35" s="59"/>
      <c r="I35" s="5"/>
    </row>
    <row r="36" spans="1:9" ht="15" customHeight="1" x14ac:dyDescent="0.25">
      <c r="A36" s="36">
        <v>27</v>
      </c>
      <c r="B36" s="83"/>
      <c r="C36" s="74" t="s">
        <v>16</v>
      </c>
      <c r="D36" s="75"/>
      <c r="E36" s="22">
        <v>0</v>
      </c>
      <c r="F36" s="38">
        <v>1177.23</v>
      </c>
      <c r="G36" s="39">
        <f t="shared" si="0"/>
        <v>0</v>
      </c>
      <c r="H36" s="59"/>
      <c r="I36" s="5"/>
    </row>
    <row r="37" spans="1:9" ht="15" customHeight="1" thickBot="1" x14ac:dyDescent="0.3">
      <c r="A37" s="36">
        <v>28</v>
      </c>
      <c r="B37" s="84"/>
      <c r="C37" s="76" t="s">
        <v>17</v>
      </c>
      <c r="D37" s="76"/>
      <c r="E37" s="24">
        <v>0</v>
      </c>
      <c r="F37" s="42">
        <v>928.16</v>
      </c>
      <c r="G37" s="47">
        <f t="shared" si="0"/>
        <v>0</v>
      </c>
      <c r="H37" s="60"/>
      <c r="I37" s="7"/>
    </row>
    <row r="38" spans="1:9" ht="15" customHeight="1" x14ac:dyDescent="0.25">
      <c r="A38" s="85" t="s">
        <v>35</v>
      </c>
      <c r="B38" s="145"/>
      <c r="C38" s="145"/>
      <c r="D38" s="146"/>
      <c r="E38" s="25">
        <f>SUM(E10:E31)</f>
        <v>237.63</v>
      </c>
      <c r="F38" s="49"/>
      <c r="G38" s="50">
        <f>SUM(G10:G31)</f>
        <v>1023481.4223</v>
      </c>
      <c r="H38" s="80" t="s">
        <v>20</v>
      </c>
      <c r="I38" s="56"/>
    </row>
    <row r="39" spans="1:9" ht="15" customHeight="1" thickBot="1" x14ac:dyDescent="0.3">
      <c r="A39" s="88" t="s">
        <v>36</v>
      </c>
      <c r="B39" s="147"/>
      <c r="C39" s="147"/>
      <c r="D39" s="148"/>
      <c r="E39" s="26">
        <f>SUM(E32:E37)</f>
        <v>1012.5</v>
      </c>
      <c r="F39" s="27"/>
      <c r="G39" s="51">
        <f>SUM(G32:G37)</f>
        <v>2345289</v>
      </c>
      <c r="H39" s="81"/>
      <c r="I39" s="7"/>
    </row>
    <row r="40" spans="1:9" ht="15" customHeight="1" thickBot="1" x14ac:dyDescent="0.3">
      <c r="A40" s="142" t="s">
        <v>19</v>
      </c>
      <c r="B40" s="149"/>
      <c r="C40" s="149"/>
      <c r="D40" s="149"/>
      <c r="E40" s="27">
        <f>SUM(E38:E39)</f>
        <v>1250.1300000000001</v>
      </c>
      <c r="F40" s="27"/>
      <c r="G40" s="52">
        <f>SUM(G38:G39)</f>
        <v>3368770.4222999997</v>
      </c>
      <c r="H40" s="82"/>
      <c r="I40" s="57"/>
    </row>
    <row r="41" spans="1:9" ht="27.75" customHeight="1" x14ac:dyDescent="0.25">
      <c r="A41" s="79" t="s">
        <v>23</v>
      </c>
      <c r="B41" s="79"/>
      <c r="C41" s="79"/>
      <c r="D41" s="79"/>
      <c r="E41" s="79"/>
      <c r="F41" s="79"/>
      <c r="G41" s="79"/>
      <c r="H41" s="79"/>
      <c r="I41" s="79"/>
    </row>
    <row r="43" spans="1:9" x14ac:dyDescent="0.25">
      <c r="F43" s="73" t="s">
        <v>31</v>
      </c>
      <c r="G43" s="73"/>
      <c r="H43" s="73"/>
      <c r="I43" s="73"/>
    </row>
  </sheetData>
  <mergeCells count="34">
    <mergeCell ref="A1:D1"/>
    <mergeCell ref="E1:I1"/>
    <mergeCell ref="A2:D2"/>
    <mergeCell ref="E2:I2"/>
    <mergeCell ref="A3:D3"/>
    <mergeCell ref="E3:I3"/>
    <mergeCell ref="B17:C2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B24:C27"/>
    <mergeCell ref="B28:C31"/>
    <mergeCell ref="B32:B34"/>
    <mergeCell ref="C32:D32"/>
    <mergeCell ref="C33:D33"/>
    <mergeCell ref="C34:D34"/>
    <mergeCell ref="A41:I41"/>
    <mergeCell ref="F43:I43"/>
    <mergeCell ref="B35:B37"/>
    <mergeCell ref="C35:D35"/>
    <mergeCell ref="C36:D36"/>
    <mergeCell ref="C37:D37"/>
    <mergeCell ref="A38:D38"/>
    <mergeCell ref="H38:H40"/>
    <mergeCell ref="A39:D39"/>
    <mergeCell ref="A40:D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26-25
</oddHeader>
    <oddFooter>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E969-BBFA-48AC-929A-A466B4C32F2A}">
  <sheetPr>
    <pageSetUpPr fitToPage="1"/>
  </sheetPr>
  <dimension ref="A1:P34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21</v>
      </c>
      <c r="F8" s="11" t="s">
        <v>22</v>
      </c>
      <c r="G8" s="12" t="s">
        <v>8</v>
      </c>
      <c r="H8" s="13" t="s">
        <v>38</v>
      </c>
      <c r="I8" s="14" t="s">
        <v>9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00" t="s">
        <v>2</v>
      </c>
      <c r="C10" s="128"/>
      <c r="D10" s="33" t="s">
        <v>3</v>
      </c>
      <c r="E10" s="21">
        <v>0</v>
      </c>
      <c r="F10" s="34">
        <v>21967.91</v>
      </c>
      <c r="G10" s="35">
        <f>F10*E10</f>
        <v>0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75"/>
      <c r="C11" s="75"/>
      <c r="D11" s="37" t="s">
        <v>4</v>
      </c>
      <c r="E11" s="22">
        <v>0</v>
      </c>
      <c r="F11" s="38">
        <v>13321</v>
      </c>
      <c r="G11" s="39">
        <f t="shared" ref="G11:G28" si="0">F11*E11</f>
        <v>0</v>
      </c>
      <c r="H11" s="59"/>
      <c r="I11" s="5"/>
    </row>
    <row r="12" spans="1:16" x14ac:dyDescent="0.25">
      <c r="A12" s="36">
        <v>3</v>
      </c>
      <c r="B12" s="75"/>
      <c r="C12" s="75"/>
      <c r="D12" s="37" t="s">
        <v>5</v>
      </c>
      <c r="E12" s="22">
        <v>8.89</v>
      </c>
      <c r="F12" s="38">
        <v>11341.91</v>
      </c>
      <c r="G12" s="39">
        <f t="shared" si="0"/>
        <v>100829.57990000001</v>
      </c>
      <c r="H12" s="59"/>
      <c r="I12" s="5"/>
    </row>
    <row r="13" spans="1:16" x14ac:dyDescent="0.25">
      <c r="A13" s="36">
        <v>4</v>
      </c>
      <c r="B13" s="75"/>
      <c r="C13" s="75"/>
      <c r="D13" s="37" t="s">
        <v>6</v>
      </c>
      <c r="E13" s="22">
        <v>8.89</v>
      </c>
      <c r="F13" s="38">
        <v>7531.34</v>
      </c>
      <c r="G13" s="39">
        <f t="shared" si="0"/>
        <v>66953.612600000008</v>
      </c>
      <c r="H13" s="59"/>
      <c r="I13" s="5"/>
      <c r="O13" s="2"/>
      <c r="P13" s="2"/>
    </row>
    <row r="14" spans="1:16" x14ac:dyDescent="0.25">
      <c r="A14" s="36">
        <v>5</v>
      </c>
      <c r="B14" s="75"/>
      <c r="C14" s="75"/>
      <c r="D14" s="37" t="s">
        <v>7</v>
      </c>
      <c r="E14" s="22">
        <v>8.89</v>
      </c>
      <c r="F14" s="38">
        <v>4495.34</v>
      </c>
      <c r="G14" s="39">
        <f t="shared" si="0"/>
        <v>39963.572600000007</v>
      </c>
      <c r="H14" s="59"/>
      <c r="I14" s="5"/>
      <c r="O14" s="2"/>
      <c r="P14" s="2"/>
    </row>
    <row r="15" spans="1:16" x14ac:dyDescent="0.25">
      <c r="A15" s="36">
        <v>6</v>
      </c>
      <c r="B15" s="75"/>
      <c r="C15" s="75"/>
      <c r="D15" s="37" t="s">
        <v>39</v>
      </c>
      <c r="E15" s="22">
        <v>0</v>
      </c>
      <c r="F15" s="38">
        <v>2900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75"/>
      <c r="C16" s="75"/>
      <c r="D16" s="37" t="s">
        <v>14</v>
      </c>
      <c r="E16" s="22">
        <v>0</v>
      </c>
      <c r="F16" s="38">
        <v>2747.25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104" t="s">
        <v>40</v>
      </c>
      <c r="C17" s="105"/>
      <c r="D17" s="37" t="s">
        <v>10</v>
      </c>
      <c r="E17" s="22">
        <v>0</v>
      </c>
      <c r="F17" s="38">
        <v>12582.16</v>
      </c>
      <c r="G17" s="39">
        <f t="shared" si="0"/>
        <v>0</v>
      </c>
      <c r="H17" s="59"/>
      <c r="I17" s="5"/>
    </row>
    <row r="18" spans="1:16" ht="15" customHeight="1" x14ac:dyDescent="0.25">
      <c r="A18" s="36">
        <v>9</v>
      </c>
      <c r="B18" s="106"/>
      <c r="C18" s="107"/>
      <c r="D18" s="37" t="s">
        <v>12</v>
      </c>
      <c r="E18" s="22">
        <v>0</v>
      </c>
      <c r="F18" s="38">
        <v>9464.59</v>
      </c>
      <c r="G18" s="39">
        <f t="shared" si="0"/>
        <v>0</v>
      </c>
      <c r="H18" s="59"/>
      <c r="I18" s="5"/>
    </row>
    <row r="19" spans="1:16" ht="15" customHeight="1" x14ac:dyDescent="0.25">
      <c r="A19" s="36">
        <v>10</v>
      </c>
      <c r="B19" s="106"/>
      <c r="C19" s="107"/>
      <c r="D19" s="37" t="s">
        <v>5</v>
      </c>
      <c r="E19" s="22">
        <v>0</v>
      </c>
      <c r="F19" s="38">
        <v>6534</v>
      </c>
      <c r="G19" s="39">
        <f t="shared" si="0"/>
        <v>0</v>
      </c>
      <c r="H19" s="59"/>
      <c r="I19" s="5"/>
      <c r="N19" s="2"/>
    </row>
    <row r="20" spans="1:16" ht="15" customHeight="1" x14ac:dyDescent="0.25">
      <c r="A20" s="36">
        <v>11</v>
      </c>
      <c r="B20" s="106"/>
      <c r="C20" s="107"/>
      <c r="D20" s="37" t="s">
        <v>6</v>
      </c>
      <c r="E20" s="22">
        <v>14.15</v>
      </c>
      <c r="F20" s="38">
        <v>5072.84</v>
      </c>
      <c r="G20" s="39">
        <f t="shared" si="0"/>
        <v>71780.686000000002</v>
      </c>
      <c r="H20" s="59"/>
      <c r="I20" s="5"/>
    </row>
    <row r="21" spans="1:16" ht="15" customHeight="1" x14ac:dyDescent="0.25">
      <c r="A21" s="36">
        <v>12</v>
      </c>
      <c r="B21" s="106"/>
      <c r="C21" s="107"/>
      <c r="D21" s="37" t="s">
        <v>7</v>
      </c>
      <c r="E21" s="22">
        <v>0</v>
      </c>
      <c r="F21" s="38">
        <v>3695.09</v>
      </c>
      <c r="G21" s="39">
        <f t="shared" si="0"/>
        <v>0</v>
      </c>
      <c r="H21" s="59"/>
      <c r="I21" s="5"/>
    </row>
    <row r="22" spans="1:16" ht="15.75" customHeight="1" x14ac:dyDescent="0.25">
      <c r="A22" s="36">
        <v>13</v>
      </c>
      <c r="B22" s="108"/>
      <c r="C22" s="109"/>
      <c r="D22" s="37" t="s">
        <v>41</v>
      </c>
      <c r="E22" s="22">
        <v>0</v>
      </c>
      <c r="F22" s="38">
        <v>2751.84</v>
      </c>
      <c r="G22" s="39">
        <f t="shared" si="0"/>
        <v>0</v>
      </c>
      <c r="H22" s="59"/>
      <c r="I22" s="5"/>
    </row>
    <row r="23" spans="1:16" x14ac:dyDescent="0.25">
      <c r="A23" s="36">
        <v>14</v>
      </c>
      <c r="B23" s="83" t="s">
        <v>18</v>
      </c>
      <c r="C23" s="74" t="s">
        <v>15</v>
      </c>
      <c r="D23" s="75"/>
      <c r="E23" s="22">
        <v>231.1</v>
      </c>
      <c r="F23" s="38">
        <v>2480</v>
      </c>
      <c r="G23" s="39">
        <f t="shared" si="0"/>
        <v>573128</v>
      </c>
      <c r="H23" s="59"/>
      <c r="I23" s="5"/>
      <c r="O23" s="2"/>
      <c r="P23" s="2"/>
    </row>
    <row r="24" spans="1:16" x14ac:dyDescent="0.25">
      <c r="A24" s="36">
        <v>15</v>
      </c>
      <c r="B24" s="83"/>
      <c r="C24" s="74" t="s">
        <v>16</v>
      </c>
      <c r="D24" s="75"/>
      <c r="E24" s="22">
        <v>0</v>
      </c>
      <c r="F24" s="38">
        <v>1965.21</v>
      </c>
      <c r="G24" s="39">
        <f t="shared" si="0"/>
        <v>0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83"/>
      <c r="C25" s="74" t="s">
        <v>17</v>
      </c>
      <c r="D25" s="74"/>
      <c r="E25" s="23">
        <v>0</v>
      </c>
      <c r="F25" s="40">
        <v>1755.58</v>
      </c>
      <c r="G25" s="41">
        <f t="shared" si="0"/>
        <v>0</v>
      </c>
      <c r="H25" s="59"/>
      <c r="I25" s="5"/>
      <c r="N25" s="2"/>
    </row>
    <row r="26" spans="1:16" x14ac:dyDescent="0.25">
      <c r="A26" s="36">
        <v>17</v>
      </c>
      <c r="B26" s="83" t="s">
        <v>43</v>
      </c>
      <c r="C26" s="74" t="s">
        <v>15</v>
      </c>
      <c r="D26" s="75"/>
      <c r="E26" s="22">
        <v>11.42</v>
      </c>
      <c r="F26" s="38">
        <v>1570</v>
      </c>
      <c r="G26" s="39">
        <f t="shared" si="0"/>
        <v>17929.400000000001</v>
      </c>
      <c r="H26" s="59"/>
      <c r="I26" s="5"/>
    </row>
    <row r="27" spans="1:16" ht="15" customHeight="1" x14ac:dyDescent="0.25">
      <c r="A27" s="36">
        <v>18</v>
      </c>
      <c r="B27" s="83"/>
      <c r="C27" s="74" t="s">
        <v>16</v>
      </c>
      <c r="D27" s="75"/>
      <c r="E27" s="22">
        <v>0</v>
      </c>
      <c r="F27" s="38">
        <v>1177.23</v>
      </c>
      <c r="G27" s="39">
        <f t="shared" si="0"/>
        <v>0</v>
      </c>
      <c r="H27" s="59"/>
      <c r="I27" s="5"/>
    </row>
    <row r="28" spans="1:16" ht="15.75" thickBot="1" x14ac:dyDescent="0.3">
      <c r="A28" s="36">
        <v>19</v>
      </c>
      <c r="B28" s="84"/>
      <c r="C28" s="76" t="s">
        <v>17</v>
      </c>
      <c r="D28" s="76"/>
      <c r="E28" s="24">
        <v>0</v>
      </c>
      <c r="F28" s="42">
        <v>928.16</v>
      </c>
      <c r="G28" s="43">
        <f t="shared" si="0"/>
        <v>0</v>
      </c>
      <c r="H28" s="60"/>
      <c r="I28" s="7"/>
    </row>
    <row r="29" spans="1:16" x14ac:dyDescent="0.25">
      <c r="A29" s="85" t="s">
        <v>35</v>
      </c>
      <c r="B29" s="86"/>
      <c r="C29" s="86"/>
      <c r="D29" s="87"/>
      <c r="E29" s="25">
        <f>SUM(E10:E22)</f>
        <v>40.82</v>
      </c>
      <c r="F29" s="49"/>
      <c r="G29" s="50">
        <f>SUM(G10:G22)</f>
        <v>279527.45110000001</v>
      </c>
      <c r="H29" s="80" t="s">
        <v>20</v>
      </c>
      <c r="I29" s="56"/>
      <c r="O29" s="2"/>
      <c r="P29" s="2"/>
    </row>
    <row r="30" spans="1:16" ht="15.75" thickBot="1" x14ac:dyDescent="0.3">
      <c r="A30" s="88" t="s">
        <v>36</v>
      </c>
      <c r="B30" s="89"/>
      <c r="C30" s="89"/>
      <c r="D30" s="90"/>
      <c r="E30" s="26">
        <f>SUM(E23:E27)</f>
        <v>242.51999999999998</v>
      </c>
      <c r="F30" s="27"/>
      <c r="G30" s="51">
        <f>SUM(G23:G27)</f>
        <v>591057.4</v>
      </c>
      <c r="H30" s="81"/>
      <c r="I30" s="7"/>
      <c r="O30" s="2"/>
      <c r="P30" s="2"/>
    </row>
    <row r="31" spans="1:16" ht="15" customHeight="1" thickBot="1" x14ac:dyDescent="0.3">
      <c r="A31" s="77" t="s">
        <v>19</v>
      </c>
      <c r="B31" s="78"/>
      <c r="C31" s="78"/>
      <c r="D31" s="78"/>
      <c r="E31" s="27">
        <f>SUM(E29:E30)</f>
        <v>283.33999999999997</v>
      </c>
      <c r="F31" s="27"/>
      <c r="G31" s="52">
        <f>SUM(G29:G30)</f>
        <v>870584.85110000009</v>
      </c>
      <c r="H31" s="82"/>
      <c r="I31" s="57"/>
    </row>
    <row r="32" spans="1:16" ht="27.75" customHeight="1" x14ac:dyDescent="0.25">
      <c r="A32" s="79" t="s">
        <v>23</v>
      </c>
      <c r="B32" s="79"/>
      <c r="C32" s="79"/>
      <c r="D32" s="79"/>
      <c r="E32" s="79"/>
      <c r="F32" s="79"/>
      <c r="G32" s="79"/>
      <c r="H32" s="79"/>
      <c r="I32" s="79"/>
    </row>
    <row r="34" spans="6:9" x14ac:dyDescent="0.25">
      <c r="F34" s="73" t="s">
        <v>31</v>
      </c>
      <c r="G34" s="73"/>
      <c r="H34" s="73"/>
      <c r="I34" s="73"/>
    </row>
  </sheetData>
  <mergeCells count="32">
    <mergeCell ref="A1:D1"/>
    <mergeCell ref="E1:I1"/>
    <mergeCell ref="A2:D2"/>
    <mergeCell ref="E2:I2"/>
    <mergeCell ref="A3:D3"/>
    <mergeCell ref="E3:I3"/>
    <mergeCell ref="B17:C22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F34:I34"/>
    <mergeCell ref="B23:B25"/>
    <mergeCell ref="C23:D23"/>
    <mergeCell ref="C24:D24"/>
    <mergeCell ref="C25:D25"/>
    <mergeCell ref="B26:B28"/>
    <mergeCell ref="C26:D26"/>
    <mergeCell ref="C27:D27"/>
    <mergeCell ref="C28:D28"/>
    <mergeCell ref="A29:D29"/>
    <mergeCell ref="H29:H31"/>
    <mergeCell ref="A30:D30"/>
    <mergeCell ref="A31:D31"/>
    <mergeCell ref="A32:I3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27-25
</oddHeader>
    <oddFooter>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67C52-20DF-4344-90B9-D42A97EFCE48}">
  <sheetPr>
    <pageSetUpPr fitToPage="1"/>
  </sheetPr>
  <dimension ref="A1:P35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21</v>
      </c>
      <c r="F8" s="11" t="s">
        <v>22</v>
      </c>
      <c r="G8" s="12" t="s">
        <v>8</v>
      </c>
      <c r="H8" s="13" t="s">
        <v>38</v>
      </c>
      <c r="I8" s="14" t="s">
        <v>9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00" t="s">
        <v>2</v>
      </c>
      <c r="C10" s="128"/>
      <c r="D10" s="33" t="s">
        <v>3</v>
      </c>
      <c r="E10" s="21">
        <v>0</v>
      </c>
      <c r="F10" s="34">
        <v>21967.91</v>
      </c>
      <c r="G10" s="35">
        <f>F10*E10</f>
        <v>0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75"/>
      <c r="C11" s="75"/>
      <c r="D11" s="37" t="s">
        <v>4</v>
      </c>
      <c r="E11" s="22">
        <v>3.89</v>
      </c>
      <c r="F11" s="38">
        <v>13321</v>
      </c>
      <c r="G11" s="39">
        <f t="shared" ref="G11:G29" si="0">F11*E11</f>
        <v>51818.69</v>
      </c>
      <c r="H11" s="59"/>
      <c r="I11" s="5"/>
    </row>
    <row r="12" spans="1:16" x14ac:dyDescent="0.25">
      <c r="A12" s="36">
        <v>3</v>
      </c>
      <c r="B12" s="75"/>
      <c r="C12" s="75"/>
      <c r="D12" s="37" t="s">
        <v>5</v>
      </c>
      <c r="E12" s="22">
        <v>3.89</v>
      </c>
      <c r="F12" s="38">
        <v>11341.91</v>
      </c>
      <c r="G12" s="39">
        <f t="shared" si="0"/>
        <v>44120.029900000001</v>
      </c>
      <c r="H12" s="59"/>
      <c r="I12" s="5"/>
    </row>
    <row r="13" spans="1:16" x14ac:dyDescent="0.25">
      <c r="A13" s="36">
        <v>4</v>
      </c>
      <c r="B13" s="75"/>
      <c r="C13" s="75"/>
      <c r="D13" s="37" t="s">
        <v>6</v>
      </c>
      <c r="E13" s="22">
        <v>13.61</v>
      </c>
      <c r="F13" s="38">
        <v>7531.34</v>
      </c>
      <c r="G13" s="39">
        <f t="shared" si="0"/>
        <v>102501.5374</v>
      </c>
      <c r="H13" s="59"/>
      <c r="I13" s="5"/>
      <c r="O13" s="2"/>
      <c r="P13" s="2"/>
    </row>
    <row r="14" spans="1:16" x14ac:dyDescent="0.25">
      <c r="A14" s="36">
        <v>5</v>
      </c>
      <c r="B14" s="75"/>
      <c r="C14" s="75"/>
      <c r="D14" s="37" t="s">
        <v>7</v>
      </c>
      <c r="E14" s="22">
        <v>15.55</v>
      </c>
      <c r="F14" s="38">
        <v>4495.34</v>
      </c>
      <c r="G14" s="39">
        <f t="shared" si="0"/>
        <v>69902.537000000011</v>
      </c>
      <c r="H14" s="59"/>
      <c r="I14" s="5"/>
      <c r="O14" s="2"/>
      <c r="P14" s="2"/>
    </row>
    <row r="15" spans="1:16" x14ac:dyDescent="0.25">
      <c r="A15" s="36">
        <v>6</v>
      </c>
      <c r="B15" s="75"/>
      <c r="C15" s="75"/>
      <c r="D15" s="37" t="s">
        <v>39</v>
      </c>
      <c r="E15" s="22">
        <v>0</v>
      </c>
      <c r="F15" s="38">
        <v>2900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75"/>
      <c r="C16" s="75"/>
      <c r="D16" s="37" t="s">
        <v>14</v>
      </c>
      <c r="E16" s="22">
        <v>0</v>
      </c>
      <c r="F16" s="38">
        <v>2747.25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74" t="s">
        <v>11</v>
      </c>
      <c r="C17" s="75"/>
      <c r="D17" s="37" t="s">
        <v>10</v>
      </c>
      <c r="E17" s="22">
        <v>2.63</v>
      </c>
      <c r="F17" s="38">
        <v>16966.59</v>
      </c>
      <c r="G17" s="39">
        <f t="shared" si="0"/>
        <v>44622.131699999998</v>
      </c>
      <c r="H17" s="59"/>
      <c r="I17" s="5"/>
    </row>
    <row r="18" spans="1:16" ht="15" customHeight="1" x14ac:dyDescent="0.25">
      <c r="A18" s="36">
        <v>9</v>
      </c>
      <c r="B18" s="75"/>
      <c r="C18" s="75"/>
      <c r="D18" s="37" t="s">
        <v>12</v>
      </c>
      <c r="E18" s="22">
        <v>19.309999999999999</v>
      </c>
      <c r="F18" s="38">
        <v>9550.75</v>
      </c>
      <c r="G18" s="39">
        <f t="shared" si="0"/>
        <v>184424.98249999998</v>
      </c>
      <c r="H18" s="59"/>
      <c r="I18" s="5"/>
    </row>
    <row r="19" spans="1:16" ht="15" customHeight="1" x14ac:dyDescent="0.25">
      <c r="A19" s="36">
        <v>10</v>
      </c>
      <c r="B19" s="75"/>
      <c r="C19" s="75"/>
      <c r="D19" s="37" t="s">
        <v>5</v>
      </c>
      <c r="E19" s="22">
        <v>43.9</v>
      </c>
      <c r="F19" s="38">
        <v>5120.5</v>
      </c>
      <c r="G19" s="39">
        <f t="shared" si="0"/>
        <v>224789.94999999998</v>
      </c>
      <c r="H19" s="59"/>
      <c r="I19" s="5"/>
      <c r="N19" s="2"/>
    </row>
    <row r="20" spans="1:16" ht="15" customHeight="1" x14ac:dyDescent="0.25">
      <c r="A20" s="36">
        <v>11</v>
      </c>
      <c r="B20" s="75"/>
      <c r="C20" s="75"/>
      <c r="D20" s="37" t="s">
        <v>6</v>
      </c>
      <c r="E20" s="22">
        <v>57.94</v>
      </c>
      <c r="F20" s="38">
        <v>3850</v>
      </c>
      <c r="G20" s="39">
        <f t="shared" si="0"/>
        <v>223069</v>
      </c>
      <c r="H20" s="59"/>
      <c r="I20" s="5"/>
    </row>
    <row r="21" spans="1:16" ht="15" customHeight="1" x14ac:dyDescent="0.25">
      <c r="A21" s="36">
        <v>12</v>
      </c>
      <c r="B21" s="75"/>
      <c r="C21" s="75"/>
      <c r="D21" s="37" t="s">
        <v>7</v>
      </c>
      <c r="E21" s="22">
        <v>62.33</v>
      </c>
      <c r="F21" s="38">
        <v>3000</v>
      </c>
      <c r="G21" s="39">
        <f t="shared" si="0"/>
        <v>186990</v>
      </c>
      <c r="H21" s="59"/>
      <c r="I21" s="5"/>
    </row>
    <row r="22" spans="1:16" ht="15.75" customHeight="1" x14ac:dyDescent="0.25">
      <c r="A22" s="36">
        <v>13</v>
      </c>
      <c r="B22" s="75"/>
      <c r="C22" s="75"/>
      <c r="D22" s="37" t="s">
        <v>14</v>
      </c>
      <c r="E22" s="22">
        <v>0</v>
      </c>
      <c r="F22" s="38">
        <v>2747.25</v>
      </c>
      <c r="G22" s="39">
        <f t="shared" si="0"/>
        <v>0</v>
      </c>
      <c r="H22" s="59"/>
      <c r="I22" s="5"/>
    </row>
    <row r="23" spans="1:16" x14ac:dyDescent="0.25">
      <c r="A23" s="36">
        <v>14</v>
      </c>
      <c r="B23" s="75"/>
      <c r="C23" s="75"/>
      <c r="D23" s="37" t="s">
        <v>39</v>
      </c>
      <c r="E23" s="22">
        <v>0</v>
      </c>
      <c r="F23" s="38">
        <v>2600</v>
      </c>
      <c r="G23" s="39">
        <f t="shared" si="0"/>
        <v>0</v>
      </c>
      <c r="H23" s="59"/>
      <c r="I23" s="5"/>
      <c r="O23" s="2"/>
      <c r="P23" s="2"/>
    </row>
    <row r="24" spans="1:16" x14ac:dyDescent="0.25">
      <c r="A24" s="36">
        <v>15</v>
      </c>
      <c r="B24" s="83" t="s">
        <v>18</v>
      </c>
      <c r="C24" s="74" t="s">
        <v>15</v>
      </c>
      <c r="D24" s="75"/>
      <c r="E24" s="22">
        <v>833.49</v>
      </c>
      <c r="F24" s="38">
        <v>2480</v>
      </c>
      <c r="G24" s="39">
        <f t="shared" si="0"/>
        <v>2067055.2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83"/>
      <c r="C25" s="74" t="s">
        <v>16</v>
      </c>
      <c r="D25" s="75"/>
      <c r="E25" s="22">
        <v>0</v>
      </c>
      <c r="F25" s="38">
        <v>1965.21</v>
      </c>
      <c r="G25" s="39">
        <f t="shared" si="0"/>
        <v>0</v>
      </c>
      <c r="H25" s="59"/>
      <c r="I25" s="5"/>
      <c r="N25" s="2"/>
    </row>
    <row r="26" spans="1:16" x14ac:dyDescent="0.25">
      <c r="A26" s="36">
        <v>17</v>
      </c>
      <c r="B26" s="83"/>
      <c r="C26" s="74" t="s">
        <v>17</v>
      </c>
      <c r="D26" s="74"/>
      <c r="E26" s="23">
        <v>0</v>
      </c>
      <c r="F26" s="40">
        <v>1755.58</v>
      </c>
      <c r="G26" s="41">
        <f t="shared" si="0"/>
        <v>0</v>
      </c>
      <c r="H26" s="59"/>
      <c r="I26" s="5"/>
    </row>
    <row r="27" spans="1:16" ht="15" customHeight="1" x14ac:dyDescent="0.25">
      <c r="A27" s="36">
        <v>18</v>
      </c>
      <c r="B27" s="83" t="s">
        <v>43</v>
      </c>
      <c r="C27" s="74" t="s">
        <v>15</v>
      </c>
      <c r="D27" s="75"/>
      <c r="E27" s="22">
        <v>10.35</v>
      </c>
      <c r="F27" s="38">
        <v>1570</v>
      </c>
      <c r="G27" s="39">
        <f t="shared" si="0"/>
        <v>16249.5</v>
      </c>
      <c r="H27" s="59"/>
      <c r="I27" s="5"/>
    </row>
    <row r="28" spans="1:16" x14ac:dyDescent="0.25">
      <c r="A28" s="36">
        <v>19</v>
      </c>
      <c r="B28" s="83"/>
      <c r="C28" s="74" t="s">
        <v>16</v>
      </c>
      <c r="D28" s="75"/>
      <c r="E28" s="22">
        <v>0</v>
      </c>
      <c r="F28" s="38">
        <v>1177.23</v>
      </c>
      <c r="G28" s="39">
        <f t="shared" si="0"/>
        <v>0</v>
      </c>
      <c r="H28" s="59"/>
      <c r="I28" s="5"/>
    </row>
    <row r="29" spans="1:16" ht="15.75" thickBot="1" x14ac:dyDescent="0.3">
      <c r="A29" s="36">
        <v>20</v>
      </c>
      <c r="B29" s="84"/>
      <c r="C29" s="76" t="s">
        <v>17</v>
      </c>
      <c r="D29" s="76"/>
      <c r="E29" s="24">
        <v>0</v>
      </c>
      <c r="F29" s="42">
        <v>928.16</v>
      </c>
      <c r="G29" s="43">
        <f t="shared" si="0"/>
        <v>0</v>
      </c>
      <c r="H29" s="60"/>
      <c r="I29" s="7"/>
      <c r="O29" s="2"/>
      <c r="P29" s="2"/>
    </row>
    <row r="30" spans="1:16" x14ac:dyDescent="0.25">
      <c r="A30" s="85" t="s">
        <v>35</v>
      </c>
      <c r="B30" s="86"/>
      <c r="C30" s="86"/>
      <c r="D30" s="87"/>
      <c r="E30" s="25">
        <f>SUM(E10:E23)</f>
        <v>223.05</v>
      </c>
      <c r="F30" s="49"/>
      <c r="G30" s="50">
        <f>SUM(G10:G23)</f>
        <v>1132238.8585000001</v>
      </c>
      <c r="H30" s="80" t="s">
        <v>20</v>
      </c>
      <c r="I30" s="56"/>
      <c r="O30" s="2"/>
      <c r="P30" s="2"/>
    </row>
    <row r="31" spans="1:16" ht="15" customHeight="1" thickBot="1" x14ac:dyDescent="0.3">
      <c r="A31" s="88" t="s">
        <v>36</v>
      </c>
      <c r="B31" s="89"/>
      <c r="C31" s="89"/>
      <c r="D31" s="90"/>
      <c r="E31" s="26">
        <f>SUM(E24:E28)</f>
        <v>843.84</v>
      </c>
      <c r="F31" s="27"/>
      <c r="G31" s="51">
        <f>SUM(G24:G28)</f>
        <v>2083304.7</v>
      </c>
      <c r="H31" s="81"/>
      <c r="I31" s="7"/>
    </row>
    <row r="32" spans="1:16" ht="15" customHeight="1" thickBot="1" x14ac:dyDescent="0.3">
      <c r="A32" s="77" t="s">
        <v>19</v>
      </c>
      <c r="B32" s="78"/>
      <c r="C32" s="78"/>
      <c r="D32" s="78"/>
      <c r="E32" s="27">
        <f>SUM(E30:E31)</f>
        <v>1066.8900000000001</v>
      </c>
      <c r="F32" s="27"/>
      <c r="G32" s="52">
        <f>SUM(G30:G31)</f>
        <v>3215543.5585000003</v>
      </c>
      <c r="H32" s="82"/>
      <c r="I32" s="57"/>
    </row>
    <row r="33" spans="1:9" ht="27.75" customHeight="1" x14ac:dyDescent="0.25">
      <c r="A33" s="79" t="s">
        <v>23</v>
      </c>
      <c r="B33" s="79"/>
      <c r="C33" s="79"/>
      <c r="D33" s="79"/>
      <c r="E33" s="79"/>
      <c r="F33" s="79"/>
      <c r="G33" s="79"/>
      <c r="H33" s="79"/>
      <c r="I33" s="79"/>
    </row>
    <row r="35" spans="1:9" x14ac:dyDescent="0.25">
      <c r="F35" s="73" t="s">
        <v>31</v>
      </c>
      <c r="G35" s="73"/>
      <c r="H35" s="73"/>
      <c r="I35" s="73"/>
    </row>
  </sheetData>
  <mergeCells count="32">
    <mergeCell ref="A1:D1"/>
    <mergeCell ref="E1:I1"/>
    <mergeCell ref="A2:D2"/>
    <mergeCell ref="E2:I2"/>
    <mergeCell ref="A3:D3"/>
    <mergeCell ref="E3:I3"/>
    <mergeCell ref="B17:C2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F35:I35"/>
    <mergeCell ref="B24:B26"/>
    <mergeCell ref="C24:D24"/>
    <mergeCell ref="C25:D25"/>
    <mergeCell ref="C26:D26"/>
    <mergeCell ref="B27:B29"/>
    <mergeCell ref="C27:D27"/>
    <mergeCell ref="C28:D28"/>
    <mergeCell ref="C29:D29"/>
    <mergeCell ref="A30:D30"/>
    <mergeCell ref="H30:H32"/>
    <mergeCell ref="A31:D31"/>
    <mergeCell ref="A32:D32"/>
    <mergeCell ref="A33:I3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28-25
</oddHeader>
    <oddFooter>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98692-1C99-4A47-94AE-3769284CE8F8}">
  <sheetPr>
    <pageSetUpPr fitToPage="1"/>
  </sheetPr>
  <dimension ref="A1:P18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21</v>
      </c>
      <c r="F8" s="11" t="s">
        <v>22</v>
      </c>
      <c r="G8" s="12" t="s">
        <v>8</v>
      </c>
      <c r="H8" s="13" t="s">
        <v>38</v>
      </c>
      <c r="I8" s="14" t="s">
        <v>9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29" t="s">
        <v>18</v>
      </c>
      <c r="C10" s="100" t="s">
        <v>15</v>
      </c>
      <c r="D10" s="128"/>
      <c r="E10" s="21">
        <v>260.43</v>
      </c>
      <c r="F10" s="34">
        <v>2480</v>
      </c>
      <c r="G10" s="35">
        <f t="shared" ref="G10:G12" si="0">F10*E10</f>
        <v>645866.4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83"/>
      <c r="C11" s="74" t="s">
        <v>16</v>
      </c>
      <c r="D11" s="75"/>
      <c r="E11" s="22">
        <v>0</v>
      </c>
      <c r="F11" s="38">
        <v>1965.21</v>
      </c>
      <c r="G11" s="39">
        <f t="shared" si="0"/>
        <v>0</v>
      </c>
      <c r="H11" s="59"/>
      <c r="I11" s="5"/>
    </row>
    <row r="12" spans="1:16" ht="15.75" thickBot="1" x14ac:dyDescent="0.3">
      <c r="A12" s="64">
        <v>3</v>
      </c>
      <c r="B12" s="130"/>
      <c r="C12" s="131" t="s">
        <v>17</v>
      </c>
      <c r="D12" s="131"/>
      <c r="E12" s="28">
        <v>0</v>
      </c>
      <c r="F12" s="45">
        <v>1755.58</v>
      </c>
      <c r="G12" s="65">
        <f t="shared" si="0"/>
        <v>0</v>
      </c>
      <c r="H12" s="66"/>
      <c r="I12" s="9"/>
    </row>
    <row r="13" spans="1:16" x14ac:dyDescent="0.25">
      <c r="A13" s="85" t="s">
        <v>35</v>
      </c>
      <c r="B13" s="86"/>
      <c r="C13" s="86"/>
      <c r="D13" s="87"/>
      <c r="E13" s="25">
        <v>0</v>
      </c>
      <c r="F13" s="49"/>
      <c r="G13" s="50">
        <v>0</v>
      </c>
      <c r="H13" s="80" t="s">
        <v>20</v>
      </c>
      <c r="I13" s="56"/>
      <c r="O13" s="2"/>
      <c r="P13" s="2"/>
    </row>
    <row r="14" spans="1:16" ht="15.75" thickBot="1" x14ac:dyDescent="0.3">
      <c r="A14" s="88" t="s">
        <v>36</v>
      </c>
      <c r="B14" s="89"/>
      <c r="C14" s="89"/>
      <c r="D14" s="90"/>
      <c r="E14" s="26">
        <f>SUM(E10:E12)</f>
        <v>260.43</v>
      </c>
      <c r="F14" s="27"/>
      <c r="G14" s="51">
        <f>SUM(G10:G12)</f>
        <v>645866.4</v>
      </c>
      <c r="H14" s="81"/>
      <c r="I14" s="7"/>
      <c r="O14" s="2"/>
      <c r="P14" s="2"/>
    </row>
    <row r="15" spans="1:16" ht="15.75" thickBot="1" x14ac:dyDescent="0.3">
      <c r="A15" s="77" t="s">
        <v>19</v>
      </c>
      <c r="B15" s="78"/>
      <c r="C15" s="78"/>
      <c r="D15" s="78"/>
      <c r="E15" s="27">
        <f>SUM(E13:E14)</f>
        <v>260.43</v>
      </c>
      <c r="F15" s="27"/>
      <c r="G15" s="52">
        <f>SUM(G13:G14)</f>
        <v>645866.4</v>
      </c>
      <c r="H15" s="82"/>
      <c r="I15" s="57"/>
    </row>
    <row r="16" spans="1:16" ht="27.75" customHeight="1" x14ac:dyDescent="0.25">
      <c r="A16" s="79" t="s">
        <v>23</v>
      </c>
      <c r="B16" s="79"/>
      <c r="C16" s="79"/>
      <c r="D16" s="79"/>
      <c r="E16" s="79"/>
      <c r="F16" s="79"/>
      <c r="G16" s="79"/>
      <c r="H16" s="79"/>
      <c r="I16" s="79"/>
    </row>
    <row r="18" spans="6:9" x14ac:dyDescent="0.25">
      <c r="F18" s="73" t="s">
        <v>31</v>
      </c>
      <c r="G18" s="73"/>
      <c r="H18" s="73"/>
      <c r="I18" s="73"/>
    </row>
  </sheetData>
  <mergeCells count="26">
    <mergeCell ref="A1:D1"/>
    <mergeCell ref="E1:I1"/>
    <mergeCell ref="A2:D2"/>
    <mergeCell ref="E2:I2"/>
    <mergeCell ref="A3:D3"/>
    <mergeCell ref="E3:I3"/>
    <mergeCell ref="A4:D4"/>
    <mergeCell ref="E4:I4"/>
    <mergeCell ref="A5:D5"/>
    <mergeCell ref="E5:I5"/>
    <mergeCell ref="A6:D6"/>
    <mergeCell ref="E6:I6"/>
    <mergeCell ref="F18:I18"/>
    <mergeCell ref="A7:D7"/>
    <mergeCell ref="E7:I7"/>
    <mergeCell ref="B8:D8"/>
    <mergeCell ref="B9:D9"/>
    <mergeCell ref="B10:B12"/>
    <mergeCell ref="C10:D10"/>
    <mergeCell ref="C11:D11"/>
    <mergeCell ref="C12:D12"/>
    <mergeCell ref="A13:D13"/>
    <mergeCell ref="H13:H15"/>
    <mergeCell ref="A14:D14"/>
    <mergeCell ref="A15:D15"/>
    <mergeCell ref="A16:I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29-25
</oddHeader>
    <oddFooter>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D2586-C7D1-4123-94DF-4C951601DB0E}">
  <sheetPr>
    <pageSetUpPr fitToPage="1"/>
  </sheetPr>
  <dimension ref="A1:P42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21</v>
      </c>
      <c r="F8" s="11" t="s">
        <v>22</v>
      </c>
      <c r="G8" s="12" t="s">
        <v>8</v>
      </c>
      <c r="H8" s="13" t="s">
        <v>38</v>
      </c>
      <c r="I8" s="14" t="s">
        <v>9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00" t="s">
        <v>2</v>
      </c>
      <c r="C10" s="128"/>
      <c r="D10" s="33" t="s">
        <v>3</v>
      </c>
      <c r="E10" s="21">
        <v>0</v>
      </c>
      <c r="F10" s="34">
        <v>21967.91</v>
      </c>
      <c r="G10" s="35">
        <f>F10*E10</f>
        <v>0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75"/>
      <c r="C11" s="75"/>
      <c r="D11" s="37" t="s">
        <v>4</v>
      </c>
      <c r="E11" s="22">
        <v>0.91</v>
      </c>
      <c r="F11" s="38">
        <v>13321</v>
      </c>
      <c r="G11" s="39">
        <f t="shared" ref="G11:G36" si="0">F11*E11</f>
        <v>12122.11</v>
      </c>
      <c r="H11" s="59"/>
      <c r="I11" s="5"/>
    </row>
    <row r="12" spans="1:16" x14ac:dyDescent="0.25">
      <c r="A12" s="36">
        <v>3</v>
      </c>
      <c r="B12" s="75"/>
      <c r="C12" s="75"/>
      <c r="D12" s="37" t="s">
        <v>5</v>
      </c>
      <c r="E12" s="22">
        <v>2.2799999999999998</v>
      </c>
      <c r="F12" s="38">
        <v>11341.91</v>
      </c>
      <c r="G12" s="39">
        <f t="shared" si="0"/>
        <v>25859.554799999998</v>
      </c>
      <c r="H12" s="59"/>
      <c r="I12" s="5"/>
    </row>
    <row r="13" spans="1:16" x14ac:dyDescent="0.25">
      <c r="A13" s="36">
        <v>4</v>
      </c>
      <c r="B13" s="75"/>
      <c r="C13" s="75"/>
      <c r="D13" s="37" t="s">
        <v>6</v>
      </c>
      <c r="E13" s="22">
        <v>4.5599999999999996</v>
      </c>
      <c r="F13" s="38">
        <v>7531.34</v>
      </c>
      <c r="G13" s="39">
        <f t="shared" si="0"/>
        <v>34342.910400000001</v>
      </c>
      <c r="H13" s="59"/>
      <c r="I13" s="5"/>
      <c r="O13" s="2"/>
      <c r="P13" s="2"/>
    </row>
    <row r="14" spans="1:16" x14ac:dyDescent="0.25">
      <c r="A14" s="36">
        <v>5</v>
      </c>
      <c r="B14" s="75"/>
      <c r="C14" s="75"/>
      <c r="D14" s="37" t="s">
        <v>7</v>
      </c>
      <c r="E14" s="22">
        <v>5.92</v>
      </c>
      <c r="F14" s="38">
        <v>4495.34</v>
      </c>
      <c r="G14" s="39">
        <f t="shared" si="0"/>
        <v>26612.412800000002</v>
      </c>
      <c r="H14" s="59"/>
      <c r="I14" s="5"/>
      <c r="O14" s="2"/>
      <c r="P14" s="2"/>
    </row>
    <row r="15" spans="1:16" x14ac:dyDescent="0.25">
      <c r="A15" s="36">
        <v>6</v>
      </c>
      <c r="B15" s="75"/>
      <c r="C15" s="75"/>
      <c r="D15" s="37" t="s">
        <v>39</v>
      </c>
      <c r="E15" s="22">
        <v>0</v>
      </c>
      <c r="F15" s="38">
        <v>2900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75"/>
      <c r="C16" s="75"/>
      <c r="D16" s="37" t="s">
        <v>14</v>
      </c>
      <c r="E16" s="22">
        <v>0</v>
      </c>
      <c r="F16" s="38">
        <v>2747.25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74" t="s">
        <v>11</v>
      </c>
      <c r="C17" s="74"/>
      <c r="D17" s="37" t="s">
        <v>10</v>
      </c>
      <c r="E17" s="22">
        <v>0</v>
      </c>
      <c r="F17" s="38">
        <v>16966.59</v>
      </c>
      <c r="G17" s="39">
        <f t="shared" si="0"/>
        <v>0</v>
      </c>
      <c r="H17" s="59"/>
      <c r="I17" s="5"/>
    </row>
    <row r="18" spans="1:16" ht="15" customHeight="1" x14ac:dyDescent="0.25">
      <c r="A18" s="36">
        <v>9</v>
      </c>
      <c r="B18" s="74"/>
      <c r="C18" s="74"/>
      <c r="D18" s="37" t="s">
        <v>12</v>
      </c>
      <c r="E18" s="22">
        <v>0</v>
      </c>
      <c r="F18" s="38">
        <v>9550.75</v>
      </c>
      <c r="G18" s="39">
        <f t="shared" si="0"/>
        <v>0</v>
      </c>
      <c r="H18" s="59"/>
      <c r="I18" s="5"/>
    </row>
    <row r="19" spans="1:16" ht="15" customHeight="1" x14ac:dyDescent="0.25">
      <c r="A19" s="36">
        <v>10</v>
      </c>
      <c r="B19" s="74"/>
      <c r="C19" s="74"/>
      <c r="D19" s="37" t="s">
        <v>5</v>
      </c>
      <c r="E19" s="22">
        <v>0.89</v>
      </c>
      <c r="F19" s="38">
        <v>5120.5</v>
      </c>
      <c r="G19" s="39">
        <f t="shared" si="0"/>
        <v>4557.2449999999999</v>
      </c>
      <c r="H19" s="59"/>
      <c r="I19" s="5"/>
      <c r="N19" s="2"/>
    </row>
    <row r="20" spans="1:16" ht="15" customHeight="1" x14ac:dyDescent="0.25">
      <c r="A20" s="36">
        <v>11</v>
      </c>
      <c r="B20" s="74"/>
      <c r="C20" s="74"/>
      <c r="D20" s="37" t="s">
        <v>6</v>
      </c>
      <c r="E20" s="22">
        <v>2.2200000000000002</v>
      </c>
      <c r="F20" s="38">
        <v>3850</v>
      </c>
      <c r="G20" s="39">
        <f t="shared" si="0"/>
        <v>8547</v>
      </c>
      <c r="H20" s="59"/>
      <c r="I20" s="5"/>
    </row>
    <row r="21" spans="1:16" ht="15" customHeight="1" x14ac:dyDescent="0.25">
      <c r="A21" s="36">
        <v>12</v>
      </c>
      <c r="B21" s="74"/>
      <c r="C21" s="74"/>
      <c r="D21" s="37" t="s">
        <v>7</v>
      </c>
      <c r="E21" s="22">
        <v>3.55</v>
      </c>
      <c r="F21" s="38">
        <v>3000</v>
      </c>
      <c r="G21" s="39">
        <f t="shared" si="0"/>
        <v>10650</v>
      </c>
      <c r="H21" s="59"/>
      <c r="I21" s="5"/>
    </row>
    <row r="22" spans="1:16" ht="15.75" customHeight="1" x14ac:dyDescent="0.25">
      <c r="A22" s="36">
        <v>13</v>
      </c>
      <c r="B22" s="74"/>
      <c r="C22" s="74"/>
      <c r="D22" s="37" t="s">
        <v>14</v>
      </c>
      <c r="E22" s="22">
        <v>0</v>
      </c>
      <c r="F22" s="38">
        <v>2747.25</v>
      </c>
      <c r="G22" s="39">
        <f t="shared" si="0"/>
        <v>0</v>
      </c>
      <c r="H22" s="59"/>
      <c r="I22" s="5"/>
    </row>
    <row r="23" spans="1:16" x14ac:dyDescent="0.25">
      <c r="A23" s="36">
        <v>14</v>
      </c>
      <c r="B23" s="74"/>
      <c r="C23" s="74"/>
      <c r="D23" s="37" t="s">
        <v>39</v>
      </c>
      <c r="E23" s="22">
        <v>0</v>
      </c>
      <c r="F23" s="38">
        <v>2600</v>
      </c>
      <c r="G23" s="39">
        <f t="shared" si="0"/>
        <v>0</v>
      </c>
      <c r="H23" s="59"/>
      <c r="I23" s="5"/>
      <c r="O23" s="2"/>
      <c r="P23" s="2"/>
    </row>
    <row r="24" spans="1:16" x14ac:dyDescent="0.25">
      <c r="A24" s="36">
        <v>15</v>
      </c>
      <c r="B24" s="74" t="s">
        <v>13</v>
      </c>
      <c r="C24" s="74"/>
      <c r="D24" s="37" t="s">
        <v>10</v>
      </c>
      <c r="E24" s="30">
        <v>0</v>
      </c>
      <c r="F24" s="38">
        <v>7110.59</v>
      </c>
      <c r="G24" s="39">
        <f t="shared" si="0"/>
        <v>0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74"/>
      <c r="C25" s="74"/>
      <c r="D25" s="37" t="s">
        <v>5</v>
      </c>
      <c r="E25" s="22">
        <v>0</v>
      </c>
      <c r="F25" s="38">
        <v>4620</v>
      </c>
      <c r="G25" s="39">
        <f t="shared" si="0"/>
        <v>0</v>
      </c>
      <c r="H25" s="59"/>
      <c r="I25" s="5"/>
      <c r="N25" s="2"/>
    </row>
    <row r="26" spans="1:16" x14ac:dyDescent="0.25">
      <c r="A26" s="36">
        <v>17</v>
      </c>
      <c r="B26" s="74"/>
      <c r="C26" s="74"/>
      <c r="D26" s="37" t="s">
        <v>6</v>
      </c>
      <c r="E26" s="22">
        <v>0.6</v>
      </c>
      <c r="F26" s="38">
        <v>3583.25</v>
      </c>
      <c r="G26" s="39">
        <f t="shared" si="0"/>
        <v>2149.9499999999998</v>
      </c>
      <c r="H26" s="59"/>
      <c r="I26" s="5"/>
    </row>
    <row r="27" spans="1:16" ht="15" customHeight="1" x14ac:dyDescent="0.25">
      <c r="A27" s="36">
        <v>18</v>
      </c>
      <c r="B27" s="74" t="s">
        <v>34</v>
      </c>
      <c r="C27" s="74"/>
      <c r="D27" s="37" t="s">
        <v>10</v>
      </c>
      <c r="E27" s="22">
        <v>0</v>
      </c>
      <c r="F27" s="38">
        <v>11756.25</v>
      </c>
      <c r="G27" s="39">
        <f t="shared" si="0"/>
        <v>0</v>
      </c>
      <c r="H27" s="59"/>
      <c r="I27" s="5"/>
    </row>
    <row r="28" spans="1:16" x14ac:dyDescent="0.25">
      <c r="A28" s="36">
        <v>19</v>
      </c>
      <c r="B28" s="74"/>
      <c r="C28" s="74"/>
      <c r="D28" s="37" t="s">
        <v>12</v>
      </c>
      <c r="E28" s="22">
        <v>0</v>
      </c>
      <c r="F28" s="38">
        <v>8143.66</v>
      </c>
      <c r="G28" s="39">
        <f t="shared" si="0"/>
        <v>0</v>
      </c>
      <c r="H28" s="59"/>
      <c r="I28" s="5"/>
    </row>
    <row r="29" spans="1:16" x14ac:dyDescent="0.25">
      <c r="A29" s="36">
        <v>20</v>
      </c>
      <c r="B29" s="74"/>
      <c r="C29" s="74"/>
      <c r="D29" s="37" t="s">
        <v>5</v>
      </c>
      <c r="E29" s="22">
        <v>4.3499999999999996</v>
      </c>
      <c r="F29" s="38">
        <v>5289.16</v>
      </c>
      <c r="G29" s="39">
        <f t="shared" si="0"/>
        <v>23007.845999999998</v>
      </c>
      <c r="H29" s="59"/>
      <c r="I29" s="5"/>
      <c r="O29" s="2"/>
      <c r="P29" s="2"/>
    </row>
    <row r="30" spans="1:16" x14ac:dyDescent="0.25">
      <c r="A30" s="36">
        <v>21</v>
      </c>
      <c r="B30" s="74"/>
      <c r="C30" s="74"/>
      <c r="D30" s="37" t="s">
        <v>6</v>
      </c>
      <c r="E30" s="22">
        <v>4.3499999999999996</v>
      </c>
      <c r="F30" s="38">
        <v>3776.66</v>
      </c>
      <c r="G30" s="39">
        <f t="shared" si="0"/>
        <v>16428.470999999998</v>
      </c>
      <c r="H30" s="59"/>
      <c r="I30" s="5"/>
      <c r="O30" s="2"/>
      <c r="P30" s="2"/>
    </row>
    <row r="31" spans="1:16" ht="15" customHeight="1" x14ac:dyDescent="0.25">
      <c r="A31" s="36">
        <v>22</v>
      </c>
      <c r="B31" s="83" t="s">
        <v>18</v>
      </c>
      <c r="C31" s="74" t="s">
        <v>15</v>
      </c>
      <c r="D31" s="75"/>
      <c r="E31" s="22">
        <v>78.13</v>
      </c>
      <c r="F31" s="38">
        <v>2480</v>
      </c>
      <c r="G31" s="39">
        <f t="shared" si="0"/>
        <v>193762.4</v>
      </c>
      <c r="H31" s="59"/>
      <c r="I31" s="5"/>
    </row>
    <row r="32" spans="1:16" ht="15" customHeight="1" x14ac:dyDescent="0.25">
      <c r="A32" s="36">
        <v>23</v>
      </c>
      <c r="B32" s="83"/>
      <c r="C32" s="74" t="s">
        <v>16</v>
      </c>
      <c r="D32" s="75"/>
      <c r="E32" s="22">
        <v>0</v>
      </c>
      <c r="F32" s="38">
        <v>1965.21</v>
      </c>
      <c r="G32" s="39">
        <f t="shared" si="0"/>
        <v>0</v>
      </c>
      <c r="H32" s="59"/>
      <c r="I32" s="5"/>
    </row>
    <row r="33" spans="1:9" ht="15" customHeight="1" x14ac:dyDescent="0.25">
      <c r="A33" s="36">
        <v>24</v>
      </c>
      <c r="B33" s="83"/>
      <c r="C33" s="74" t="s">
        <v>17</v>
      </c>
      <c r="D33" s="74"/>
      <c r="E33" s="23">
        <v>0</v>
      </c>
      <c r="F33" s="40">
        <v>1755.58</v>
      </c>
      <c r="G33" s="39">
        <f t="shared" si="0"/>
        <v>0</v>
      </c>
      <c r="H33" s="59"/>
      <c r="I33" s="5"/>
    </row>
    <row r="34" spans="1:9" ht="15" customHeight="1" x14ac:dyDescent="0.25">
      <c r="A34" s="36">
        <v>25</v>
      </c>
      <c r="B34" s="83" t="s">
        <v>43</v>
      </c>
      <c r="C34" s="74" t="s">
        <v>15</v>
      </c>
      <c r="D34" s="75"/>
      <c r="E34" s="22">
        <v>65.23</v>
      </c>
      <c r="F34" s="38">
        <v>1570</v>
      </c>
      <c r="G34" s="39">
        <f t="shared" si="0"/>
        <v>102411.1</v>
      </c>
      <c r="H34" s="59"/>
      <c r="I34" s="5"/>
    </row>
    <row r="35" spans="1:9" ht="15" customHeight="1" x14ac:dyDescent="0.25">
      <c r="A35" s="36">
        <v>26</v>
      </c>
      <c r="B35" s="83"/>
      <c r="C35" s="74" t="s">
        <v>16</v>
      </c>
      <c r="D35" s="75"/>
      <c r="E35" s="22">
        <v>0</v>
      </c>
      <c r="F35" s="38">
        <v>1177.23</v>
      </c>
      <c r="G35" s="39">
        <f t="shared" si="0"/>
        <v>0</v>
      </c>
      <c r="H35" s="59"/>
      <c r="I35" s="5"/>
    </row>
    <row r="36" spans="1:9" ht="15" customHeight="1" thickBot="1" x14ac:dyDescent="0.3">
      <c r="A36" s="44">
        <v>27</v>
      </c>
      <c r="B36" s="84"/>
      <c r="C36" s="76" t="s">
        <v>17</v>
      </c>
      <c r="D36" s="76"/>
      <c r="E36" s="24">
        <v>0</v>
      </c>
      <c r="F36" s="42">
        <v>928.16</v>
      </c>
      <c r="G36" s="43">
        <f t="shared" si="0"/>
        <v>0</v>
      </c>
      <c r="H36" s="60"/>
      <c r="I36" s="7"/>
    </row>
    <row r="37" spans="1:9" ht="15" customHeight="1" x14ac:dyDescent="0.25">
      <c r="A37" s="85" t="s">
        <v>35</v>
      </c>
      <c r="B37" s="86"/>
      <c r="C37" s="86"/>
      <c r="D37" s="87"/>
      <c r="E37" s="25">
        <f>SUM(E10:E30)</f>
        <v>29.630000000000003</v>
      </c>
      <c r="F37" s="49"/>
      <c r="G37" s="50">
        <f>SUM(G10:G30)</f>
        <v>164277.49999999997</v>
      </c>
      <c r="H37" s="80" t="s">
        <v>20</v>
      </c>
      <c r="I37" s="56"/>
    </row>
    <row r="38" spans="1:9" ht="15" customHeight="1" thickBot="1" x14ac:dyDescent="0.3">
      <c r="A38" s="88" t="s">
        <v>36</v>
      </c>
      <c r="B38" s="89"/>
      <c r="C38" s="89"/>
      <c r="D38" s="90"/>
      <c r="E38" s="26">
        <f>SUM(E31:E35)</f>
        <v>143.36000000000001</v>
      </c>
      <c r="F38" s="27"/>
      <c r="G38" s="51">
        <f>SUM(G31:G35)</f>
        <v>296173.5</v>
      </c>
      <c r="H38" s="81"/>
      <c r="I38" s="7"/>
    </row>
    <row r="39" spans="1:9" ht="15" customHeight="1" thickBot="1" x14ac:dyDescent="0.3">
      <c r="A39" s="77" t="s">
        <v>19</v>
      </c>
      <c r="B39" s="78"/>
      <c r="C39" s="78"/>
      <c r="D39" s="78"/>
      <c r="E39" s="27">
        <f>SUM(E37:E38)</f>
        <v>172.99</v>
      </c>
      <c r="F39" s="27"/>
      <c r="G39" s="52">
        <f>SUM(G37:G38)</f>
        <v>460451</v>
      </c>
      <c r="H39" s="82"/>
      <c r="I39" s="57"/>
    </row>
    <row r="40" spans="1:9" ht="27.75" customHeight="1" x14ac:dyDescent="0.25">
      <c r="A40" s="79" t="s">
        <v>23</v>
      </c>
      <c r="B40" s="79"/>
      <c r="C40" s="79"/>
      <c r="D40" s="79"/>
      <c r="E40" s="79"/>
      <c r="F40" s="79"/>
      <c r="G40" s="79"/>
      <c r="H40" s="79"/>
      <c r="I40" s="79"/>
    </row>
    <row r="42" spans="1:9" x14ac:dyDescent="0.25">
      <c r="F42" s="73" t="s">
        <v>31</v>
      </c>
      <c r="G42" s="73"/>
      <c r="H42" s="73"/>
      <c r="I42" s="73"/>
    </row>
  </sheetData>
  <mergeCells count="34">
    <mergeCell ref="A1:D1"/>
    <mergeCell ref="E1:I1"/>
    <mergeCell ref="A2:D2"/>
    <mergeCell ref="E2:I2"/>
    <mergeCell ref="A3:D3"/>
    <mergeCell ref="E3:I3"/>
    <mergeCell ref="B17:C2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B24:C26"/>
    <mergeCell ref="B27:C30"/>
    <mergeCell ref="B31:B33"/>
    <mergeCell ref="C31:D31"/>
    <mergeCell ref="C32:D32"/>
    <mergeCell ref="C33:D33"/>
    <mergeCell ref="A40:I40"/>
    <mergeCell ref="F42:I42"/>
    <mergeCell ref="B34:B36"/>
    <mergeCell ref="C34:D34"/>
    <mergeCell ref="C35:D35"/>
    <mergeCell ref="C36:D36"/>
    <mergeCell ref="A37:D37"/>
    <mergeCell ref="H37:H39"/>
    <mergeCell ref="A38:D38"/>
    <mergeCell ref="A39:D3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31-25
</oddHeader>
    <oddFooter>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D7DD-136D-4606-83B1-08FB1D65A6DC}">
  <sheetPr>
    <pageSetUpPr fitToPage="1"/>
  </sheetPr>
  <dimension ref="A1:P39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21</v>
      </c>
      <c r="F8" s="11" t="s">
        <v>22</v>
      </c>
      <c r="G8" s="12" t="s">
        <v>8</v>
      </c>
      <c r="H8" s="13" t="s">
        <v>38</v>
      </c>
      <c r="I8" s="14" t="s">
        <v>9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00" t="s">
        <v>2</v>
      </c>
      <c r="C10" s="128"/>
      <c r="D10" s="33" t="s">
        <v>3</v>
      </c>
      <c r="E10" s="21">
        <v>0</v>
      </c>
      <c r="F10" s="34">
        <v>21967.91</v>
      </c>
      <c r="G10" s="35">
        <f>F10*E10</f>
        <v>0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75"/>
      <c r="C11" s="75"/>
      <c r="D11" s="37" t="s">
        <v>4</v>
      </c>
      <c r="E11" s="22">
        <v>0</v>
      </c>
      <c r="F11" s="38">
        <v>13321</v>
      </c>
      <c r="G11" s="39">
        <f t="shared" ref="G11:G33" si="0">F11*E11</f>
        <v>0</v>
      </c>
      <c r="H11" s="59"/>
      <c r="I11" s="5"/>
    </row>
    <row r="12" spans="1:16" x14ac:dyDescent="0.25">
      <c r="A12" s="36">
        <v>3</v>
      </c>
      <c r="B12" s="75"/>
      <c r="C12" s="75"/>
      <c r="D12" s="37" t="s">
        <v>5</v>
      </c>
      <c r="E12" s="22">
        <v>2.17</v>
      </c>
      <c r="F12" s="38">
        <v>11341.91</v>
      </c>
      <c r="G12" s="39">
        <f t="shared" si="0"/>
        <v>24611.9447</v>
      </c>
      <c r="H12" s="59"/>
      <c r="I12" s="5"/>
    </row>
    <row r="13" spans="1:16" x14ac:dyDescent="0.25">
      <c r="A13" s="36">
        <v>4</v>
      </c>
      <c r="B13" s="75"/>
      <c r="C13" s="75"/>
      <c r="D13" s="37" t="s">
        <v>6</v>
      </c>
      <c r="E13" s="22">
        <v>4.3499999999999996</v>
      </c>
      <c r="F13" s="38">
        <v>7531.34</v>
      </c>
      <c r="G13" s="39">
        <f t="shared" si="0"/>
        <v>32761.328999999998</v>
      </c>
      <c r="H13" s="59"/>
      <c r="I13" s="5"/>
      <c r="O13" s="2"/>
      <c r="P13" s="2"/>
    </row>
    <row r="14" spans="1:16" x14ac:dyDescent="0.25">
      <c r="A14" s="36">
        <v>5</v>
      </c>
      <c r="B14" s="75"/>
      <c r="C14" s="75"/>
      <c r="D14" s="37" t="s">
        <v>7</v>
      </c>
      <c r="E14" s="22">
        <v>2.17</v>
      </c>
      <c r="F14" s="38">
        <v>4495.34</v>
      </c>
      <c r="G14" s="39">
        <f t="shared" si="0"/>
        <v>9754.8878000000004</v>
      </c>
      <c r="H14" s="59"/>
      <c r="I14" s="5"/>
      <c r="O14" s="2"/>
      <c r="P14" s="2"/>
    </row>
    <row r="15" spans="1:16" x14ac:dyDescent="0.25">
      <c r="A15" s="36">
        <v>6</v>
      </c>
      <c r="B15" s="75"/>
      <c r="C15" s="75"/>
      <c r="D15" s="37" t="s">
        <v>39</v>
      </c>
      <c r="E15" s="22">
        <v>0</v>
      </c>
      <c r="F15" s="38">
        <v>2900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75"/>
      <c r="C16" s="75"/>
      <c r="D16" s="37" t="s">
        <v>14</v>
      </c>
      <c r="E16" s="22">
        <v>0</v>
      </c>
      <c r="F16" s="38">
        <v>2747.25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74" t="s">
        <v>11</v>
      </c>
      <c r="C17" s="74"/>
      <c r="D17" s="37" t="s">
        <v>10</v>
      </c>
      <c r="E17" s="22">
        <v>0</v>
      </c>
      <c r="F17" s="38">
        <v>16966.59</v>
      </c>
      <c r="G17" s="39">
        <f t="shared" si="0"/>
        <v>0</v>
      </c>
      <c r="H17" s="59"/>
      <c r="I17" s="5"/>
    </row>
    <row r="18" spans="1:16" ht="15" customHeight="1" x14ac:dyDescent="0.25">
      <c r="A18" s="36">
        <v>9</v>
      </c>
      <c r="B18" s="74"/>
      <c r="C18" s="74"/>
      <c r="D18" s="37" t="s">
        <v>12</v>
      </c>
      <c r="E18" s="22">
        <v>0</v>
      </c>
      <c r="F18" s="38">
        <v>9550.75</v>
      </c>
      <c r="G18" s="39">
        <f t="shared" si="0"/>
        <v>0</v>
      </c>
      <c r="H18" s="59"/>
      <c r="I18" s="5"/>
    </row>
    <row r="19" spans="1:16" ht="15" customHeight="1" x14ac:dyDescent="0.25">
      <c r="A19" s="36">
        <v>10</v>
      </c>
      <c r="B19" s="74"/>
      <c r="C19" s="74"/>
      <c r="D19" s="37" t="s">
        <v>5</v>
      </c>
      <c r="E19" s="22">
        <v>0</v>
      </c>
      <c r="F19" s="38">
        <v>5120.5</v>
      </c>
      <c r="G19" s="39">
        <f t="shared" si="0"/>
        <v>0</v>
      </c>
      <c r="H19" s="59"/>
      <c r="I19" s="5"/>
      <c r="N19" s="2"/>
    </row>
    <row r="20" spans="1:16" ht="15" customHeight="1" x14ac:dyDescent="0.25">
      <c r="A20" s="36">
        <v>11</v>
      </c>
      <c r="B20" s="74"/>
      <c r="C20" s="74"/>
      <c r="D20" s="37" t="s">
        <v>6</v>
      </c>
      <c r="E20" s="22">
        <v>2.6</v>
      </c>
      <c r="F20" s="38">
        <v>3850</v>
      </c>
      <c r="G20" s="39">
        <f t="shared" si="0"/>
        <v>10010</v>
      </c>
      <c r="H20" s="59"/>
      <c r="I20" s="5"/>
    </row>
    <row r="21" spans="1:16" ht="15" customHeight="1" x14ac:dyDescent="0.25">
      <c r="A21" s="36">
        <v>12</v>
      </c>
      <c r="B21" s="74"/>
      <c r="C21" s="74"/>
      <c r="D21" s="37" t="s">
        <v>7</v>
      </c>
      <c r="E21" s="22">
        <v>2.6</v>
      </c>
      <c r="F21" s="38">
        <v>3000</v>
      </c>
      <c r="G21" s="39">
        <f t="shared" si="0"/>
        <v>7800</v>
      </c>
      <c r="H21" s="59"/>
      <c r="I21" s="5"/>
    </row>
    <row r="22" spans="1:16" ht="15.75" customHeight="1" x14ac:dyDescent="0.25">
      <c r="A22" s="36">
        <v>13</v>
      </c>
      <c r="B22" s="74"/>
      <c r="C22" s="74"/>
      <c r="D22" s="37" t="s">
        <v>14</v>
      </c>
      <c r="E22" s="22">
        <v>0</v>
      </c>
      <c r="F22" s="38">
        <v>2747.25</v>
      </c>
      <c r="G22" s="39">
        <f t="shared" si="0"/>
        <v>0</v>
      </c>
      <c r="H22" s="59"/>
      <c r="I22" s="5"/>
    </row>
    <row r="23" spans="1:16" x14ac:dyDescent="0.25">
      <c r="A23" s="36">
        <v>14</v>
      </c>
      <c r="B23" s="74"/>
      <c r="C23" s="74"/>
      <c r="D23" s="37" t="s">
        <v>39</v>
      </c>
      <c r="E23" s="22">
        <v>0</v>
      </c>
      <c r="F23" s="38">
        <v>2600</v>
      </c>
      <c r="G23" s="39">
        <f t="shared" si="0"/>
        <v>0</v>
      </c>
      <c r="H23" s="59"/>
      <c r="I23" s="5"/>
      <c r="O23" s="2"/>
      <c r="P23" s="2"/>
    </row>
    <row r="24" spans="1:16" x14ac:dyDescent="0.25">
      <c r="A24" s="36">
        <v>15</v>
      </c>
      <c r="B24" s="74" t="s">
        <v>34</v>
      </c>
      <c r="C24" s="74"/>
      <c r="D24" s="37" t="s">
        <v>10</v>
      </c>
      <c r="E24" s="22">
        <v>0</v>
      </c>
      <c r="F24" s="38">
        <v>11756.25</v>
      </c>
      <c r="G24" s="39">
        <f t="shared" si="0"/>
        <v>0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74"/>
      <c r="C25" s="74"/>
      <c r="D25" s="37" t="s">
        <v>12</v>
      </c>
      <c r="E25" s="22">
        <v>0</v>
      </c>
      <c r="F25" s="38">
        <v>8143.66</v>
      </c>
      <c r="G25" s="39">
        <f t="shared" si="0"/>
        <v>0</v>
      </c>
      <c r="H25" s="59"/>
      <c r="I25" s="5"/>
      <c r="N25" s="2"/>
    </row>
    <row r="26" spans="1:16" x14ac:dyDescent="0.25">
      <c r="A26" s="36">
        <v>17</v>
      </c>
      <c r="B26" s="74"/>
      <c r="C26" s="74"/>
      <c r="D26" s="37" t="s">
        <v>5</v>
      </c>
      <c r="E26" s="22">
        <v>1.46</v>
      </c>
      <c r="F26" s="38">
        <v>5289.16</v>
      </c>
      <c r="G26" s="39">
        <f t="shared" si="0"/>
        <v>7722.1735999999992</v>
      </c>
      <c r="H26" s="59"/>
      <c r="I26" s="5"/>
    </row>
    <row r="27" spans="1:16" ht="15" customHeight="1" x14ac:dyDescent="0.25">
      <c r="A27" s="36">
        <v>18</v>
      </c>
      <c r="B27" s="74"/>
      <c r="C27" s="74"/>
      <c r="D27" s="37" t="s">
        <v>6</v>
      </c>
      <c r="E27" s="22">
        <v>1.46</v>
      </c>
      <c r="F27" s="38">
        <v>3776.66</v>
      </c>
      <c r="G27" s="39">
        <f t="shared" si="0"/>
        <v>5513.9236000000001</v>
      </c>
      <c r="H27" s="59"/>
      <c r="I27" s="5"/>
    </row>
    <row r="28" spans="1:16" x14ac:dyDescent="0.25">
      <c r="A28" s="36">
        <v>19</v>
      </c>
      <c r="B28" s="83" t="s">
        <v>18</v>
      </c>
      <c r="C28" s="74" t="s">
        <v>15</v>
      </c>
      <c r="D28" s="75"/>
      <c r="E28" s="22">
        <v>78.010000000000005</v>
      </c>
      <c r="F28" s="38">
        <v>2480</v>
      </c>
      <c r="G28" s="39">
        <f t="shared" si="0"/>
        <v>193464.80000000002</v>
      </c>
      <c r="H28" s="59"/>
      <c r="I28" s="5"/>
    </row>
    <row r="29" spans="1:16" x14ac:dyDescent="0.25">
      <c r="A29" s="36">
        <v>20</v>
      </c>
      <c r="B29" s="83"/>
      <c r="C29" s="74" t="s">
        <v>16</v>
      </c>
      <c r="D29" s="75"/>
      <c r="E29" s="22">
        <v>0</v>
      </c>
      <c r="F29" s="38">
        <v>1965.21</v>
      </c>
      <c r="G29" s="39">
        <f t="shared" si="0"/>
        <v>0</v>
      </c>
      <c r="H29" s="59"/>
      <c r="I29" s="5"/>
      <c r="O29" s="2"/>
      <c r="P29" s="2"/>
    </row>
    <row r="30" spans="1:16" x14ac:dyDescent="0.25">
      <c r="A30" s="36">
        <v>21</v>
      </c>
      <c r="B30" s="83"/>
      <c r="C30" s="74" t="s">
        <v>17</v>
      </c>
      <c r="D30" s="74"/>
      <c r="E30" s="23">
        <v>0</v>
      </c>
      <c r="F30" s="40">
        <v>1755.58</v>
      </c>
      <c r="G30" s="39">
        <f t="shared" si="0"/>
        <v>0</v>
      </c>
      <c r="H30" s="59"/>
      <c r="I30" s="5"/>
      <c r="O30" s="2"/>
      <c r="P30" s="2"/>
    </row>
    <row r="31" spans="1:16" ht="15" customHeight="1" x14ac:dyDescent="0.25">
      <c r="A31" s="36">
        <v>22</v>
      </c>
      <c r="B31" s="83" t="s">
        <v>43</v>
      </c>
      <c r="C31" s="74" t="s">
        <v>15</v>
      </c>
      <c r="D31" s="75"/>
      <c r="E31" s="22">
        <v>21.93</v>
      </c>
      <c r="F31" s="38">
        <v>1570</v>
      </c>
      <c r="G31" s="39">
        <f t="shared" si="0"/>
        <v>34430.1</v>
      </c>
      <c r="H31" s="59"/>
      <c r="I31" s="5"/>
    </row>
    <row r="32" spans="1:16" ht="15" customHeight="1" x14ac:dyDescent="0.25">
      <c r="A32" s="36">
        <v>23</v>
      </c>
      <c r="B32" s="83"/>
      <c r="C32" s="74" t="s">
        <v>16</v>
      </c>
      <c r="D32" s="75"/>
      <c r="E32" s="22">
        <v>0</v>
      </c>
      <c r="F32" s="38">
        <v>1177.23</v>
      </c>
      <c r="G32" s="39">
        <f t="shared" si="0"/>
        <v>0</v>
      </c>
      <c r="H32" s="59"/>
      <c r="I32" s="5"/>
    </row>
    <row r="33" spans="1:9" ht="15" customHeight="1" thickBot="1" x14ac:dyDescent="0.3">
      <c r="A33" s="44">
        <v>24</v>
      </c>
      <c r="B33" s="84"/>
      <c r="C33" s="76" t="s">
        <v>17</v>
      </c>
      <c r="D33" s="76"/>
      <c r="E33" s="24">
        <v>0</v>
      </c>
      <c r="F33" s="42">
        <v>928.16</v>
      </c>
      <c r="G33" s="43">
        <f t="shared" si="0"/>
        <v>0</v>
      </c>
      <c r="H33" s="60"/>
      <c r="I33" s="7"/>
    </row>
    <row r="34" spans="1:9" ht="15" customHeight="1" x14ac:dyDescent="0.25">
      <c r="A34" s="85" t="s">
        <v>35</v>
      </c>
      <c r="B34" s="86"/>
      <c r="C34" s="86"/>
      <c r="D34" s="87"/>
      <c r="E34" s="25">
        <f>SUM(E10:E27)</f>
        <v>16.809999999999999</v>
      </c>
      <c r="F34" s="49"/>
      <c r="G34" s="50">
        <f>SUM(G10:G27)</f>
        <v>98174.258699999991</v>
      </c>
      <c r="H34" s="80" t="s">
        <v>20</v>
      </c>
      <c r="I34" s="56"/>
    </row>
    <row r="35" spans="1:9" ht="15" customHeight="1" thickBot="1" x14ac:dyDescent="0.3">
      <c r="A35" s="88" t="s">
        <v>36</v>
      </c>
      <c r="B35" s="89"/>
      <c r="C35" s="89"/>
      <c r="D35" s="90"/>
      <c r="E35" s="26">
        <f>SUM(E28:E32)</f>
        <v>99.94</v>
      </c>
      <c r="F35" s="27"/>
      <c r="G35" s="51">
        <f>SUM(G28:G32)</f>
        <v>227894.90000000002</v>
      </c>
      <c r="H35" s="81"/>
      <c r="I35" s="7"/>
    </row>
    <row r="36" spans="1:9" ht="15" customHeight="1" thickBot="1" x14ac:dyDescent="0.3">
      <c r="A36" s="77" t="s">
        <v>19</v>
      </c>
      <c r="B36" s="78"/>
      <c r="C36" s="78"/>
      <c r="D36" s="78"/>
      <c r="E36" s="27">
        <f>SUM(E34:E35)</f>
        <v>116.75</v>
      </c>
      <c r="F36" s="27"/>
      <c r="G36" s="52">
        <f>SUM(G34:G35)</f>
        <v>326069.15870000003</v>
      </c>
      <c r="H36" s="82"/>
      <c r="I36" s="57"/>
    </row>
    <row r="37" spans="1:9" ht="27.75" customHeight="1" x14ac:dyDescent="0.25">
      <c r="A37" s="79" t="s">
        <v>23</v>
      </c>
      <c r="B37" s="79"/>
      <c r="C37" s="79"/>
      <c r="D37" s="79"/>
      <c r="E37" s="79"/>
      <c r="F37" s="79"/>
      <c r="G37" s="79"/>
      <c r="H37" s="79"/>
      <c r="I37" s="79"/>
    </row>
    <row r="39" spans="1:9" x14ac:dyDescent="0.25">
      <c r="F39" s="73" t="s">
        <v>31</v>
      </c>
      <c r="G39" s="73"/>
      <c r="H39" s="73"/>
      <c r="I39" s="73"/>
    </row>
  </sheetData>
  <mergeCells count="33">
    <mergeCell ref="A1:D1"/>
    <mergeCell ref="E1:I1"/>
    <mergeCell ref="A2:D2"/>
    <mergeCell ref="E2:I2"/>
    <mergeCell ref="A3:D3"/>
    <mergeCell ref="E3:I3"/>
    <mergeCell ref="B17:C2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F39:I39"/>
    <mergeCell ref="B24:C27"/>
    <mergeCell ref="B28:B30"/>
    <mergeCell ref="C28:D28"/>
    <mergeCell ref="C29:D29"/>
    <mergeCell ref="C30:D30"/>
    <mergeCell ref="B31:B33"/>
    <mergeCell ref="C31:D31"/>
    <mergeCell ref="C32:D32"/>
    <mergeCell ref="C33:D33"/>
    <mergeCell ref="A34:D34"/>
    <mergeCell ref="H34:H36"/>
    <mergeCell ref="A35:D35"/>
    <mergeCell ref="A36:D36"/>
    <mergeCell ref="A37:I3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32-25
</oddHeader>
    <oddFooter>&amp;R&amp;P/&amp;N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9BD8E-2793-4C24-9405-22E1AE262B30}">
  <sheetPr>
    <pageSetUpPr fitToPage="1"/>
  </sheetPr>
  <dimension ref="A1:P39"/>
  <sheetViews>
    <sheetView workbookViewId="0">
      <selection activeCell="G17" sqref="G17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21</v>
      </c>
      <c r="F8" s="11" t="s">
        <v>22</v>
      </c>
      <c r="G8" s="12" t="s">
        <v>8</v>
      </c>
      <c r="H8" s="13" t="s">
        <v>38</v>
      </c>
      <c r="I8" s="14" t="s">
        <v>9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00" t="s">
        <v>2</v>
      </c>
      <c r="C10" s="100"/>
      <c r="D10" s="33" t="s">
        <v>3</v>
      </c>
      <c r="E10" s="21">
        <v>0.23</v>
      </c>
      <c r="F10" s="34">
        <v>21967.91</v>
      </c>
      <c r="G10" s="35">
        <f>F10*E10</f>
        <v>5052.6193000000003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74"/>
      <c r="C11" s="74"/>
      <c r="D11" s="37" t="s">
        <v>4</v>
      </c>
      <c r="E11" s="22">
        <v>1.8</v>
      </c>
      <c r="F11" s="38">
        <v>13321</v>
      </c>
      <c r="G11" s="39">
        <f t="shared" ref="G11:G33" si="0">F11*E11</f>
        <v>23977.8</v>
      </c>
      <c r="H11" s="59"/>
      <c r="I11" s="5"/>
    </row>
    <row r="12" spans="1:16" x14ac:dyDescent="0.25">
      <c r="A12" s="36">
        <v>3</v>
      </c>
      <c r="B12" s="74"/>
      <c r="C12" s="74"/>
      <c r="D12" s="37" t="s">
        <v>5</v>
      </c>
      <c r="E12" s="22">
        <v>6.37</v>
      </c>
      <c r="F12" s="38">
        <v>11341.91</v>
      </c>
      <c r="G12" s="39">
        <f t="shared" si="0"/>
        <v>72247.966700000004</v>
      </c>
      <c r="H12" s="59"/>
      <c r="I12" s="5"/>
    </row>
    <row r="13" spans="1:16" x14ac:dyDescent="0.25">
      <c r="A13" s="36">
        <v>4</v>
      </c>
      <c r="B13" s="74"/>
      <c r="C13" s="74"/>
      <c r="D13" s="37" t="s">
        <v>6</v>
      </c>
      <c r="E13" s="22">
        <v>11.19</v>
      </c>
      <c r="F13" s="38">
        <v>7531.34</v>
      </c>
      <c r="G13" s="39">
        <f t="shared" si="0"/>
        <v>84275.694600000003</v>
      </c>
      <c r="H13" s="59"/>
      <c r="I13" s="5"/>
      <c r="O13" s="2"/>
      <c r="P13" s="2"/>
    </row>
    <row r="14" spans="1:16" x14ac:dyDescent="0.25">
      <c r="A14" s="36">
        <v>5</v>
      </c>
      <c r="B14" s="74"/>
      <c r="C14" s="74"/>
      <c r="D14" s="37" t="s">
        <v>7</v>
      </c>
      <c r="E14" s="22">
        <v>14.66</v>
      </c>
      <c r="F14" s="38">
        <v>4495.34</v>
      </c>
      <c r="G14" s="39">
        <f t="shared" si="0"/>
        <v>65901.684399999998</v>
      </c>
      <c r="H14" s="59"/>
      <c r="I14" s="5"/>
      <c r="O14" s="2"/>
      <c r="P14" s="2"/>
    </row>
    <row r="15" spans="1:16" x14ac:dyDescent="0.25">
      <c r="A15" s="36">
        <v>6</v>
      </c>
      <c r="B15" s="74"/>
      <c r="C15" s="74"/>
      <c r="D15" s="37" t="s">
        <v>39</v>
      </c>
      <c r="E15" s="22">
        <v>0</v>
      </c>
      <c r="F15" s="38">
        <v>2900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74"/>
      <c r="C16" s="74"/>
      <c r="D16" s="37" t="s">
        <v>14</v>
      </c>
      <c r="E16" s="22">
        <v>0</v>
      </c>
      <c r="F16" s="38">
        <v>2747.25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74" t="s">
        <v>11</v>
      </c>
      <c r="C17" s="74"/>
      <c r="D17" s="37" t="s">
        <v>10</v>
      </c>
      <c r="E17" s="22">
        <v>6.06</v>
      </c>
      <c r="F17" s="38">
        <v>16966.59</v>
      </c>
      <c r="G17" s="39">
        <f t="shared" si="0"/>
        <v>102817.53539999999</v>
      </c>
      <c r="H17" s="59"/>
      <c r="I17" s="5"/>
    </row>
    <row r="18" spans="1:16" ht="15" customHeight="1" x14ac:dyDescent="0.25">
      <c r="A18" s="36">
        <v>9</v>
      </c>
      <c r="B18" s="74"/>
      <c r="C18" s="74"/>
      <c r="D18" s="37" t="s">
        <v>12</v>
      </c>
      <c r="E18" s="22">
        <v>18.170000000000002</v>
      </c>
      <c r="F18" s="38">
        <v>9550.75</v>
      </c>
      <c r="G18" s="39">
        <f t="shared" si="0"/>
        <v>173537.1275</v>
      </c>
      <c r="H18" s="59"/>
      <c r="I18" s="5"/>
    </row>
    <row r="19" spans="1:16" ht="15" customHeight="1" x14ac:dyDescent="0.25">
      <c r="A19" s="36">
        <v>10</v>
      </c>
      <c r="B19" s="74"/>
      <c r="C19" s="74"/>
      <c r="D19" s="37" t="s">
        <v>5</v>
      </c>
      <c r="E19" s="22">
        <v>40.51</v>
      </c>
      <c r="F19" s="38">
        <v>5120.5</v>
      </c>
      <c r="G19" s="39">
        <f t="shared" si="0"/>
        <v>207431.45499999999</v>
      </c>
      <c r="H19" s="59"/>
      <c r="I19" s="5"/>
      <c r="N19" s="2"/>
    </row>
    <row r="20" spans="1:16" ht="15" customHeight="1" x14ac:dyDescent="0.25">
      <c r="A20" s="36">
        <v>11</v>
      </c>
      <c r="B20" s="74"/>
      <c r="C20" s="74"/>
      <c r="D20" s="37" t="s">
        <v>6</v>
      </c>
      <c r="E20" s="22">
        <v>64.739999999999995</v>
      </c>
      <c r="F20" s="38">
        <v>3850</v>
      </c>
      <c r="G20" s="39">
        <f t="shared" si="0"/>
        <v>249248.99999999997</v>
      </c>
      <c r="H20" s="59"/>
      <c r="I20" s="5"/>
    </row>
    <row r="21" spans="1:16" ht="15" customHeight="1" x14ac:dyDescent="0.25">
      <c r="A21" s="36">
        <v>12</v>
      </c>
      <c r="B21" s="74"/>
      <c r="C21" s="74"/>
      <c r="D21" s="37" t="s">
        <v>7</v>
      </c>
      <c r="E21" s="22">
        <v>69.459999999999994</v>
      </c>
      <c r="F21" s="38">
        <v>3000</v>
      </c>
      <c r="G21" s="39">
        <f t="shared" si="0"/>
        <v>208379.99999999997</v>
      </c>
      <c r="H21" s="59"/>
      <c r="I21" s="5"/>
    </row>
    <row r="22" spans="1:16" ht="15.75" customHeight="1" x14ac:dyDescent="0.25">
      <c r="A22" s="36">
        <v>13</v>
      </c>
      <c r="B22" s="74"/>
      <c r="C22" s="74"/>
      <c r="D22" s="37" t="s">
        <v>14</v>
      </c>
      <c r="E22" s="22">
        <v>0</v>
      </c>
      <c r="F22" s="38">
        <v>2747.25</v>
      </c>
      <c r="G22" s="39">
        <f t="shared" si="0"/>
        <v>0</v>
      </c>
      <c r="H22" s="59"/>
      <c r="I22" s="5"/>
    </row>
    <row r="23" spans="1:16" x14ac:dyDescent="0.25">
      <c r="A23" s="36">
        <v>14</v>
      </c>
      <c r="B23" s="74"/>
      <c r="C23" s="74"/>
      <c r="D23" s="37" t="s">
        <v>39</v>
      </c>
      <c r="E23" s="22">
        <v>0</v>
      </c>
      <c r="F23" s="38">
        <v>2600</v>
      </c>
      <c r="G23" s="39">
        <f t="shared" si="0"/>
        <v>0</v>
      </c>
      <c r="H23" s="59"/>
      <c r="I23" s="5"/>
      <c r="O23" s="2"/>
      <c r="P23" s="2"/>
    </row>
    <row r="24" spans="1:16" x14ac:dyDescent="0.25">
      <c r="A24" s="36">
        <v>15</v>
      </c>
      <c r="B24" s="74" t="s">
        <v>34</v>
      </c>
      <c r="C24" s="74"/>
      <c r="D24" s="37" t="s">
        <v>10</v>
      </c>
      <c r="E24" s="22">
        <v>0</v>
      </c>
      <c r="F24" s="38">
        <v>11756.25</v>
      </c>
      <c r="G24" s="39">
        <f t="shared" si="0"/>
        <v>0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74"/>
      <c r="C25" s="74"/>
      <c r="D25" s="37" t="s">
        <v>12</v>
      </c>
      <c r="E25" s="22">
        <v>0.17</v>
      </c>
      <c r="F25" s="38">
        <v>8143.66</v>
      </c>
      <c r="G25" s="39">
        <f t="shared" si="0"/>
        <v>1384.4222</v>
      </c>
      <c r="H25" s="59"/>
      <c r="I25" s="5"/>
      <c r="N25" s="2"/>
    </row>
    <row r="26" spans="1:16" x14ac:dyDescent="0.25">
      <c r="A26" s="36">
        <v>17</v>
      </c>
      <c r="B26" s="74"/>
      <c r="C26" s="74"/>
      <c r="D26" s="37" t="s">
        <v>5</v>
      </c>
      <c r="E26" s="22">
        <v>2.54</v>
      </c>
      <c r="F26" s="38">
        <v>5289.16</v>
      </c>
      <c r="G26" s="39">
        <f t="shared" si="0"/>
        <v>13434.466399999999</v>
      </c>
      <c r="H26" s="59"/>
      <c r="I26" s="5"/>
    </row>
    <row r="27" spans="1:16" ht="15" customHeight="1" x14ac:dyDescent="0.25">
      <c r="A27" s="36">
        <v>18</v>
      </c>
      <c r="B27" s="74"/>
      <c r="C27" s="74"/>
      <c r="D27" s="37" t="s">
        <v>6</v>
      </c>
      <c r="E27" s="22">
        <v>2.77</v>
      </c>
      <c r="F27" s="38">
        <v>3776.66</v>
      </c>
      <c r="G27" s="39">
        <f t="shared" si="0"/>
        <v>10461.3482</v>
      </c>
      <c r="H27" s="59"/>
      <c r="I27" s="5"/>
    </row>
    <row r="28" spans="1:16" x14ac:dyDescent="0.25">
      <c r="A28" s="36">
        <v>19</v>
      </c>
      <c r="B28" s="83" t="s">
        <v>18</v>
      </c>
      <c r="C28" s="74" t="s">
        <v>15</v>
      </c>
      <c r="D28" s="74"/>
      <c r="E28" s="22">
        <v>531.87</v>
      </c>
      <c r="F28" s="38">
        <v>2480</v>
      </c>
      <c r="G28" s="39">
        <f t="shared" si="0"/>
        <v>1319037.6000000001</v>
      </c>
      <c r="H28" s="59"/>
      <c r="I28" s="5"/>
    </row>
    <row r="29" spans="1:16" x14ac:dyDescent="0.25">
      <c r="A29" s="36">
        <v>20</v>
      </c>
      <c r="B29" s="83"/>
      <c r="C29" s="74" t="s">
        <v>16</v>
      </c>
      <c r="D29" s="74"/>
      <c r="E29" s="22">
        <v>0</v>
      </c>
      <c r="F29" s="38">
        <v>1965.21</v>
      </c>
      <c r="G29" s="39">
        <f t="shared" si="0"/>
        <v>0</v>
      </c>
      <c r="H29" s="59"/>
      <c r="I29" s="5"/>
      <c r="O29" s="2"/>
      <c r="P29" s="2"/>
    </row>
    <row r="30" spans="1:16" x14ac:dyDescent="0.25">
      <c r="A30" s="36">
        <v>21</v>
      </c>
      <c r="B30" s="83"/>
      <c r="C30" s="74" t="s">
        <v>17</v>
      </c>
      <c r="D30" s="74"/>
      <c r="E30" s="23">
        <v>0</v>
      </c>
      <c r="F30" s="40">
        <v>1755.58</v>
      </c>
      <c r="G30" s="41">
        <f t="shared" si="0"/>
        <v>0</v>
      </c>
      <c r="H30" s="59"/>
      <c r="I30" s="5"/>
      <c r="O30" s="2"/>
      <c r="P30" s="2"/>
    </row>
    <row r="31" spans="1:16" ht="15" customHeight="1" x14ac:dyDescent="0.25">
      <c r="A31" s="36">
        <v>22</v>
      </c>
      <c r="B31" s="83" t="s">
        <v>43</v>
      </c>
      <c r="C31" s="74" t="s">
        <v>15</v>
      </c>
      <c r="D31" s="75"/>
      <c r="E31" s="22">
        <v>18.73</v>
      </c>
      <c r="F31" s="38">
        <v>1570</v>
      </c>
      <c r="G31" s="39">
        <f t="shared" si="0"/>
        <v>29406.100000000002</v>
      </c>
      <c r="H31" s="59"/>
      <c r="I31" s="5"/>
    </row>
    <row r="32" spans="1:16" ht="15" customHeight="1" x14ac:dyDescent="0.25">
      <c r="A32" s="36">
        <v>23</v>
      </c>
      <c r="B32" s="83"/>
      <c r="C32" s="74" t="s">
        <v>16</v>
      </c>
      <c r="D32" s="75"/>
      <c r="E32" s="22">
        <v>0</v>
      </c>
      <c r="F32" s="38">
        <v>1177.23</v>
      </c>
      <c r="G32" s="39">
        <f t="shared" si="0"/>
        <v>0</v>
      </c>
      <c r="H32" s="59"/>
      <c r="I32" s="5"/>
    </row>
    <row r="33" spans="1:9" ht="15" customHeight="1" thickBot="1" x14ac:dyDescent="0.3">
      <c r="A33" s="44">
        <v>24</v>
      </c>
      <c r="B33" s="84"/>
      <c r="C33" s="76" t="s">
        <v>17</v>
      </c>
      <c r="D33" s="76"/>
      <c r="E33" s="24">
        <v>0</v>
      </c>
      <c r="F33" s="42">
        <v>928.16</v>
      </c>
      <c r="G33" s="47">
        <f t="shared" si="0"/>
        <v>0</v>
      </c>
      <c r="H33" s="60"/>
      <c r="I33" s="7"/>
    </row>
    <row r="34" spans="1:9" ht="15" customHeight="1" x14ac:dyDescent="0.25">
      <c r="A34" s="85" t="s">
        <v>35</v>
      </c>
      <c r="B34" s="145"/>
      <c r="C34" s="145"/>
      <c r="D34" s="146"/>
      <c r="E34" s="25">
        <f>SUM(E10:E27)</f>
        <v>238.67</v>
      </c>
      <c r="F34" s="49"/>
      <c r="G34" s="50">
        <f>SUM(G10:G27)</f>
        <v>1218151.1196999997</v>
      </c>
      <c r="H34" s="80" t="s">
        <v>20</v>
      </c>
      <c r="I34" s="56"/>
    </row>
    <row r="35" spans="1:9" ht="15" customHeight="1" thickBot="1" x14ac:dyDescent="0.3">
      <c r="A35" s="88" t="s">
        <v>36</v>
      </c>
      <c r="B35" s="147"/>
      <c r="C35" s="147"/>
      <c r="D35" s="148"/>
      <c r="E35" s="26">
        <f>SUM(E28:E32)</f>
        <v>550.6</v>
      </c>
      <c r="F35" s="27"/>
      <c r="G35" s="51">
        <f>SUM(G28:G32)</f>
        <v>1348443.7000000002</v>
      </c>
      <c r="H35" s="81"/>
      <c r="I35" s="7"/>
    </row>
    <row r="36" spans="1:9" ht="15" customHeight="1" thickBot="1" x14ac:dyDescent="0.3">
      <c r="A36" s="142" t="s">
        <v>19</v>
      </c>
      <c r="B36" s="149"/>
      <c r="C36" s="149"/>
      <c r="D36" s="149"/>
      <c r="E36" s="27">
        <f>SUM(E34:E35)</f>
        <v>789.27</v>
      </c>
      <c r="F36" s="27"/>
      <c r="G36" s="52">
        <f>SUM(G34:G35)</f>
        <v>2566594.8196999999</v>
      </c>
      <c r="H36" s="82"/>
      <c r="I36" s="57"/>
    </row>
    <row r="37" spans="1:9" ht="27.75" customHeight="1" x14ac:dyDescent="0.25">
      <c r="A37" s="79" t="s">
        <v>23</v>
      </c>
      <c r="B37" s="79"/>
      <c r="C37" s="79"/>
      <c r="D37" s="79"/>
      <c r="E37" s="79"/>
      <c r="F37" s="79"/>
      <c r="G37" s="79"/>
      <c r="H37" s="79"/>
      <c r="I37" s="79"/>
    </row>
    <row r="39" spans="1:9" x14ac:dyDescent="0.25">
      <c r="F39" s="73" t="s">
        <v>31</v>
      </c>
      <c r="G39" s="73"/>
      <c r="H39" s="73"/>
      <c r="I39" s="73"/>
    </row>
  </sheetData>
  <mergeCells count="33">
    <mergeCell ref="A1:D1"/>
    <mergeCell ref="E1:I1"/>
    <mergeCell ref="A2:D2"/>
    <mergeCell ref="E2:I2"/>
    <mergeCell ref="A3:D3"/>
    <mergeCell ref="E3:I3"/>
    <mergeCell ref="B17:C2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F39:I39"/>
    <mergeCell ref="B24:C27"/>
    <mergeCell ref="B28:B30"/>
    <mergeCell ref="C28:D28"/>
    <mergeCell ref="C29:D29"/>
    <mergeCell ref="C30:D30"/>
    <mergeCell ref="B31:B33"/>
    <mergeCell ref="C31:D31"/>
    <mergeCell ref="C32:D32"/>
    <mergeCell ref="C33:D33"/>
    <mergeCell ref="A34:D34"/>
    <mergeCell ref="H34:H36"/>
    <mergeCell ref="A35:D35"/>
    <mergeCell ref="A36:D36"/>
    <mergeCell ref="A37:I3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38-25
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299A-4D3B-4803-8471-1644592862EC}">
  <sheetPr codeName="Sheet11">
    <pageSetUpPr fitToPage="1"/>
  </sheetPr>
  <dimension ref="A1:P39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44</v>
      </c>
      <c r="F8" s="11" t="s">
        <v>45</v>
      </c>
      <c r="G8" s="12" t="s">
        <v>46</v>
      </c>
      <c r="H8" s="13" t="s">
        <v>47</v>
      </c>
      <c r="I8" s="14" t="s">
        <v>48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00" t="s">
        <v>2</v>
      </c>
      <c r="C10" s="128"/>
      <c r="D10" s="33" t="s">
        <v>3</v>
      </c>
      <c r="E10" s="29">
        <v>0</v>
      </c>
      <c r="F10" s="34">
        <v>21967.91</v>
      </c>
      <c r="G10" s="35">
        <f>F10*E10</f>
        <v>0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75"/>
      <c r="C11" s="75"/>
      <c r="D11" s="37" t="s">
        <v>4</v>
      </c>
      <c r="E11" s="30">
        <v>0</v>
      </c>
      <c r="F11" s="38">
        <v>13321</v>
      </c>
      <c r="G11" s="39">
        <f t="shared" ref="G11:G33" si="0">F11*E11</f>
        <v>0</v>
      </c>
      <c r="H11" s="59"/>
      <c r="I11" s="5"/>
    </row>
    <row r="12" spans="1:16" x14ac:dyDescent="0.25">
      <c r="A12" s="36">
        <v>3</v>
      </c>
      <c r="B12" s="75"/>
      <c r="C12" s="75"/>
      <c r="D12" s="37" t="s">
        <v>5</v>
      </c>
      <c r="E12" s="30">
        <v>0</v>
      </c>
      <c r="F12" s="38">
        <v>11341.91</v>
      </c>
      <c r="G12" s="39">
        <f t="shared" si="0"/>
        <v>0</v>
      </c>
      <c r="H12" s="59"/>
      <c r="I12" s="5"/>
    </row>
    <row r="13" spans="1:16" x14ac:dyDescent="0.25">
      <c r="A13" s="36">
        <v>4</v>
      </c>
      <c r="B13" s="75"/>
      <c r="C13" s="75"/>
      <c r="D13" s="37" t="s">
        <v>6</v>
      </c>
      <c r="E13" s="30">
        <v>0</v>
      </c>
      <c r="F13" s="38">
        <v>7531.34</v>
      </c>
      <c r="G13" s="39">
        <f t="shared" si="0"/>
        <v>0</v>
      </c>
      <c r="H13" s="59"/>
      <c r="I13" s="5"/>
      <c r="O13" s="2"/>
      <c r="P13" s="2"/>
    </row>
    <row r="14" spans="1:16" x14ac:dyDescent="0.25">
      <c r="A14" s="36">
        <v>5</v>
      </c>
      <c r="B14" s="75"/>
      <c r="C14" s="75"/>
      <c r="D14" s="37" t="s">
        <v>7</v>
      </c>
      <c r="E14" s="20">
        <v>23.42</v>
      </c>
      <c r="F14" s="38">
        <v>4495.34</v>
      </c>
      <c r="G14" s="39">
        <f t="shared" si="0"/>
        <v>105280.86280000002</v>
      </c>
      <c r="H14" s="59"/>
      <c r="I14" s="5"/>
      <c r="O14" s="2"/>
      <c r="P14" s="2"/>
    </row>
    <row r="15" spans="1:16" x14ac:dyDescent="0.25">
      <c r="A15" s="36">
        <v>6</v>
      </c>
      <c r="B15" s="75"/>
      <c r="C15" s="75"/>
      <c r="D15" s="37" t="s">
        <v>39</v>
      </c>
      <c r="E15" s="30">
        <v>0</v>
      </c>
      <c r="F15" s="38">
        <v>2900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75"/>
      <c r="C16" s="75"/>
      <c r="D16" s="37" t="s">
        <v>14</v>
      </c>
      <c r="E16" s="30">
        <v>0</v>
      </c>
      <c r="F16" s="38">
        <v>2747.25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74" t="s">
        <v>11</v>
      </c>
      <c r="C17" s="75"/>
      <c r="D17" s="37" t="s">
        <v>10</v>
      </c>
      <c r="E17" s="30">
        <v>0</v>
      </c>
      <c r="F17" s="38">
        <v>16966.59</v>
      </c>
      <c r="G17" s="39">
        <f t="shared" si="0"/>
        <v>0</v>
      </c>
      <c r="H17" s="59"/>
      <c r="I17" s="5"/>
    </row>
    <row r="18" spans="1:16" ht="15" customHeight="1" x14ac:dyDescent="0.25">
      <c r="A18" s="36">
        <v>9</v>
      </c>
      <c r="B18" s="75"/>
      <c r="C18" s="75"/>
      <c r="D18" s="37" t="s">
        <v>12</v>
      </c>
      <c r="E18" s="30">
        <v>0</v>
      </c>
      <c r="F18" s="38">
        <v>9550.75</v>
      </c>
      <c r="G18" s="39">
        <f t="shared" si="0"/>
        <v>0</v>
      </c>
      <c r="H18" s="59"/>
      <c r="I18" s="5"/>
    </row>
    <row r="19" spans="1:16" ht="15" customHeight="1" x14ac:dyDescent="0.25">
      <c r="A19" s="36">
        <v>10</v>
      </c>
      <c r="B19" s="75"/>
      <c r="C19" s="75"/>
      <c r="D19" s="37" t="s">
        <v>5</v>
      </c>
      <c r="E19" s="20">
        <v>0</v>
      </c>
      <c r="F19" s="38">
        <v>5120.5</v>
      </c>
      <c r="G19" s="39">
        <f t="shared" si="0"/>
        <v>0</v>
      </c>
      <c r="H19" s="59"/>
      <c r="I19" s="5"/>
      <c r="N19" s="2"/>
    </row>
    <row r="20" spans="1:16" ht="15" customHeight="1" x14ac:dyDescent="0.25">
      <c r="A20" s="36">
        <v>11</v>
      </c>
      <c r="B20" s="75"/>
      <c r="C20" s="75"/>
      <c r="D20" s="37" t="s">
        <v>6</v>
      </c>
      <c r="E20" s="20">
        <v>0</v>
      </c>
      <c r="F20" s="38">
        <v>3850</v>
      </c>
      <c r="G20" s="39">
        <f t="shared" si="0"/>
        <v>0</v>
      </c>
      <c r="H20" s="59"/>
      <c r="I20" s="5"/>
    </row>
    <row r="21" spans="1:16" ht="15" customHeight="1" x14ac:dyDescent="0.25">
      <c r="A21" s="36">
        <v>12</v>
      </c>
      <c r="B21" s="75"/>
      <c r="C21" s="75"/>
      <c r="D21" s="37" t="s">
        <v>7</v>
      </c>
      <c r="E21" s="20">
        <v>2.23</v>
      </c>
      <c r="F21" s="38">
        <v>3000</v>
      </c>
      <c r="G21" s="39">
        <f t="shared" si="0"/>
        <v>6690</v>
      </c>
      <c r="H21" s="59"/>
      <c r="I21" s="5"/>
    </row>
    <row r="22" spans="1:16" ht="15.75" customHeight="1" x14ac:dyDescent="0.25">
      <c r="A22" s="36">
        <v>13</v>
      </c>
      <c r="B22" s="75"/>
      <c r="C22" s="75"/>
      <c r="D22" s="37" t="s">
        <v>14</v>
      </c>
      <c r="E22" s="30">
        <v>0</v>
      </c>
      <c r="F22" s="38">
        <v>2747.25</v>
      </c>
      <c r="G22" s="39">
        <f t="shared" si="0"/>
        <v>0</v>
      </c>
      <c r="H22" s="59"/>
      <c r="I22" s="5"/>
    </row>
    <row r="23" spans="1:16" x14ac:dyDescent="0.25">
      <c r="A23" s="36">
        <v>14</v>
      </c>
      <c r="B23" s="75"/>
      <c r="C23" s="75"/>
      <c r="D23" s="37" t="s">
        <v>39</v>
      </c>
      <c r="E23" s="30">
        <v>0</v>
      </c>
      <c r="F23" s="38">
        <v>2600</v>
      </c>
      <c r="G23" s="39">
        <f t="shared" si="0"/>
        <v>0</v>
      </c>
      <c r="H23" s="59"/>
      <c r="I23" s="5"/>
      <c r="O23" s="2"/>
      <c r="P23" s="2"/>
    </row>
    <row r="24" spans="1:16" x14ac:dyDescent="0.25">
      <c r="A24" s="36">
        <v>15</v>
      </c>
      <c r="B24" s="74" t="s">
        <v>34</v>
      </c>
      <c r="C24" s="74"/>
      <c r="D24" s="37" t="s">
        <v>10</v>
      </c>
      <c r="E24" s="22">
        <v>0</v>
      </c>
      <c r="F24" s="38">
        <v>11756.25</v>
      </c>
      <c r="G24" s="39">
        <f t="shared" si="0"/>
        <v>0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74"/>
      <c r="C25" s="74"/>
      <c r="D25" s="37" t="s">
        <v>12</v>
      </c>
      <c r="E25" s="22">
        <v>0</v>
      </c>
      <c r="F25" s="38">
        <v>8143.66</v>
      </c>
      <c r="G25" s="39">
        <f t="shared" si="0"/>
        <v>0</v>
      </c>
      <c r="H25" s="59"/>
      <c r="I25" s="5"/>
      <c r="N25" s="2"/>
    </row>
    <row r="26" spans="1:16" x14ac:dyDescent="0.25">
      <c r="A26" s="36">
        <v>17</v>
      </c>
      <c r="B26" s="74"/>
      <c r="C26" s="74"/>
      <c r="D26" s="37" t="s">
        <v>5</v>
      </c>
      <c r="E26" s="20">
        <v>0</v>
      </c>
      <c r="F26" s="38">
        <v>5289.16</v>
      </c>
      <c r="G26" s="39">
        <f t="shared" si="0"/>
        <v>0</v>
      </c>
      <c r="H26" s="59"/>
      <c r="I26" s="5"/>
    </row>
    <row r="27" spans="1:16" ht="15" customHeight="1" x14ac:dyDescent="0.25">
      <c r="A27" s="36">
        <v>18</v>
      </c>
      <c r="B27" s="74"/>
      <c r="C27" s="74"/>
      <c r="D27" s="37" t="s">
        <v>6</v>
      </c>
      <c r="E27" s="20">
        <v>0.71</v>
      </c>
      <c r="F27" s="38">
        <v>3776.66</v>
      </c>
      <c r="G27" s="39">
        <f t="shared" si="0"/>
        <v>2681.4285999999997</v>
      </c>
      <c r="H27" s="59"/>
      <c r="I27" s="5"/>
    </row>
    <row r="28" spans="1:16" x14ac:dyDescent="0.25">
      <c r="A28" s="36">
        <v>19</v>
      </c>
      <c r="B28" s="83" t="s">
        <v>18</v>
      </c>
      <c r="C28" s="74" t="s">
        <v>15</v>
      </c>
      <c r="D28" s="75"/>
      <c r="E28" s="30">
        <v>454.65</v>
      </c>
      <c r="F28" s="38">
        <v>2480</v>
      </c>
      <c r="G28" s="39">
        <f t="shared" si="0"/>
        <v>1127532</v>
      </c>
      <c r="H28" s="59"/>
      <c r="I28" s="5"/>
    </row>
    <row r="29" spans="1:16" x14ac:dyDescent="0.25">
      <c r="A29" s="36">
        <v>20</v>
      </c>
      <c r="B29" s="83"/>
      <c r="C29" s="74" t="s">
        <v>16</v>
      </c>
      <c r="D29" s="75"/>
      <c r="E29" s="30">
        <v>0</v>
      </c>
      <c r="F29" s="38">
        <v>1965.21</v>
      </c>
      <c r="G29" s="39">
        <f t="shared" si="0"/>
        <v>0</v>
      </c>
      <c r="H29" s="59"/>
      <c r="I29" s="5"/>
      <c r="O29" s="2"/>
      <c r="P29" s="2"/>
    </row>
    <row r="30" spans="1:16" x14ac:dyDescent="0.25">
      <c r="A30" s="36">
        <v>21</v>
      </c>
      <c r="B30" s="83"/>
      <c r="C30" s="74" t="s">
        <v>17</v>
      </c>
      <c r="D30" s="74"/>
      <c r="E30" s="23">
        <v>0</v>
      </c>
      <c r="F30" s="40">
        <v>1755.58</v>
      </c>
      <c r="G30" s="41">
        <f t="shared" si="0"/>
        <v>0</v>
      </c>
      <c r="H30" s="59"/>
      <c r="I30" s="5"/>
      <c r="O30" s="2"/>
      <c r="P30" s="2"/>
    </row>
    <row r="31" spans="1:16" ht="15" customHeight="1" x14ac:dyDescent="0.25">
      <c r="A31" s="36">
        <v>22</v>
      </c>
      <c r="B31" s="83" t="s">
        <v>43</v>
      </c>
      <c r="C31" s="74" t="s">
        <v>15</v>
      </c>
      <c r="D31" s="74"/>
      <c r="E31" s="30">
        <v>5.36</v>
      </c>
      <c r="F31" s="38">
        <v>1570</v>
      </c>
      <c r="G31" s="39">
        <f t="shared" si="0"/>
        <v>8415.2000000000007</v>
      </c>
      <c r="H31" s="59"/>
      <c r="I31" s="5"/>
    </row>
    <row r="32" spans="1:16" ht="15" customHeight="1" x14ac:dyDescent="0.25">
      <c r="A32" s="36">
        <v>23</v>
      </c>
      <c r="B32" s="83"/>
      <c r="C32" s="74" t="s">
        <v>16</v>
      </c>
      <c r="D32" s="74"/>
      <c r="E32" s="30">
        <v>0</v>
      </c>
      <c r="F32" s="38">
        <v>1177.23</v>
      </c>
      <c r="G32" s="39">
        <f t="shared" si="0"/>
        <v>0</v>
      </c>
      <c r="H32" s="59"/>
      <c r="I32" s="5"/>
    </row>
    <row r="33" spans="1:9" ht="15" customHeight="1" thickBot="1" x14ac:dyDescent="0.3">
      <c r="A33" s="36">
        <v>24</v>
      </c>
      <c r="B33" s="84"/>
      <c r="C33" s="76" t="s">
        <v>17</v>
      </c>
      <c r="D33" s="76"/>
      <c r="E33" s="24">
        <v>0</v>
      </c>
      <c r="F33" s="42">
        <v>928.16</v>
      </c>
      <c r="G33" s="43">
        <f t="shared" si="0"/>
        <v>0</v>
      </c>
      <c r="H33" s="59"/>
      <c r="I33" s="5"/>
    </row>
    <row r="34" spans="1:9" ht="15" customHeight="1" x14ac:dyDescent="0.25">
      <c r="A34" s="85" t="s">
        <v>35</v>
      </c>
      <c r="B34" s="86"/>
      <c r="C34" s="86"/>
      <c r="D34" s="87"/>
      <c r="E34" s="25">
        <f>SUM(E10:E27)</f>
        <v>26.360000000000003</v>
      </c>
      <c r="F34" s="49"/>
      <c r="G34" s="50">
        <f>SUM(G10:G27)</f>
        <v>114652.29140000002</v>
      </c>
      <c r="H34" s="125" t="s">
        <v>20</v>
      </c>
      <c r="I34" s="56"/>
    </row>
    <row r="35" spans="1:9" ht="15" customHeight="1" thickBot="1" x14ac:dyDescent="0.3">
      <c r="A35" s="88" t="s">
        <v>36</v>
      </c>
      <c r="B35" s="89"/>
      <c r="C35" s="89"/>
      <c r="D35" s="90"/>
      <c r="E35" s="26">
        <f>SUM(E28:E32)</f>
        <v>460.01</v>
      </c>
      <c r="F35" s="27"/>
      <c r="G35" s="51">
        <f>SUM(G28:G32)</f>
        <v>1135947.2</v>
      </c>
      <c r="H35" s="126"/>
      <c r="I35" s="7"/>
    </row>
    <row r="36" spans="1:9" ht="15" customHeight="1" thickBot="1" x14ac:dyDescent="0.3">
      <c r="A36" s="77" t="s">
        <v>19</v>
      </c>
      <c r="B36" s="78"/>
      <c r="C36" s="78"/>
      <c r="D36" s="78"/>
      <c r="E36" s="27">
        <f>SUM(E34:E35)</f>
        <v>486.37</v>
      </c>
      <c r="F36" s="27"/>
      <c r="G36" s="52">
        <f>SUM(G34:G35)</f>
        <v>1250599.4913999999</v>
      </c>
      <c r="H36" s="127"/>
      <c r="I36" s="57"/>
    </row>
    <row r="37" spans="1:9" ht="27.75" customHeight="1" x14ac:dyDescent="0.25">
      <c r="A37" s="79" t="s">
        <v>23</v>
      </c>
      <c r="B37" s="79"/>
      <c r="C37" s="79"/>
      <c r="D37" s="79"/>
      <c r="E37" s="79"/>
      <c r="F37" s="79"/>
      <c r="G37" s="79"/>
      <c r="H37" s="79"/>
      <c r="I37" s="79"/>
    </row>
    <row r="39" spans="1:9" x14ac:dyDescent="0.25">
      <c r="F39" s="73" t="s">
        <v>31</v>
      </c>
      <c r="G39" s="73"/>
      <c r="H39" s="73"/>
      <c r="I39" s="73"/>
    </row>
  </sheetData>
  <mergeCells count="33">
    <mergeCell ref="A37:I37"/>
    <mergeCell ref="F39:I39"/>
    <mergeCell ref="B10:C16"/>
    <mergeCell ref="B17:C23"/>
    <mergeCell ref="B24:C27"/>
    <mergeCell ref="B28:B30"/>
    <mergeCell ref="C28:D28"/>
    <mergeCell ref="C29:D29"/>
    <mergeCell ref="C30:D30"/>
    <mergeCell ref="B31:B33"/>
    <mergeCell ref="C31:D31"/>
    <mergeCell ref="A7:D7"/>
    <mergeCell ref="E7:I7"/>
    <mergeCell ref="B8:D8"/>
    <mergeCell ref="B9:D9"/>
    <mergeCell ref="H34:H36"/>
    <mergeCell ref="C32:D32"/>
    <mergeCell ref="C33:D33"/>
    <mergeCell ref="A34:D34"/>
    <mergeCell ref="A35:D35"/>
    <mergeCell ref="A36:D36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8-25
</oddHead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F49DE-ADFA-4808-942D-B781CADD1AB7}">
  <sheetPr>
    <pageSetUpPr fitToPage="1"/>
  </sheetPr>
  <dimension ref="A1:P41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21</v>
      </c>
      <c r="F8" s="11" t="s">
        <v>22</v>
      </c>
      <c r="G8" s="12" t="s">
        <v>8</v>
      </c>
      <c r="H8" s="13" t="s">
        <v>38</v>
      </c>
      <c r="I8" s="14" t="s">
        <v>9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32" t="s">
        <v>2</v>
      </c>
      <c r="C10" s="133"/>
      <c r="D10" s="33" t="s">
        <v>3</v>
      </c>
      <c r="E10" s="21">
        <v>3.32</v>
      </c>
      <c r="F10" s="34">
        <v>21967.91</v>
      </c>
      <c r="G10" s="35">
        <f>F10*E10</f>
        <v>72933.461199999991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134"/>
      <c r="C11" s="135"/>
      <c r="D11" s="37" t="s">
        <v>4</v>
      </c>
      <c r="E11" s="22">
        <v>15.98</v>
      </c>
      <c r="F11" s="38">
        <v>13321</v>
      </c>
      <c r="G11" s="39">
        <f t="shared" ref="G11:G26" si="0">F11*E11</f>
        <v>212869.58000000002</v>
      </c>
      <c r="H11" s="59"/>
      <c r="I11" s="5"/>
    </row>
    <row r="12" spans="1:16" x14ac:dyDescent="0.25">
      <c r="A12" s="36">
        <v>3</v>
      </c>
      <c r="B12" s="134"/>
      <c r="C12" s="135"/>
      <c r="D12" s="37" t="s">
        <v>5</v>
      </c>
      <c r="E12" s="22">
        <v>67.510000000000005</v>
      </c>
      <c r="F12" s="38">
        <v>11341.91</v>
      </c>
      <c r="G12" s="39">
        <f t="shared" si="0"/>
        <v>765692.3441000001</v>
      </c>
      <c r="H12" s="59"/>
      <c r="I12" s="5"/>
    </row>
    <row r="13" spans="1:16" x14ac:dyDescent="0.25">
      <c r="A13" s="36">
        <v>4</v>
      </c>
      <c r="B13" s="134"/>
      <c r="C13" s="135"/>
      <c r="D13" s="37" t="s">
        <v>6</v>
      </c>
      <c r="E13" s="22">
        <v>128.66</v>
      </c>
      <c r="F13" s="38">
        <v>7531.34</v>
      </c>
      <c r="G13" s="39">
        <f t="shared" si="0"/>
        <v>968982.20440000005</v>
      </c>
      <c r="H13" s="59"/>
      <c r="I13" s="5"/>
      <c r="O13" s="2"/>
      <c r="P13" s="2"/>
    </row>
    <row r="14" spans="1:16" x14ac:dyDescent="0.25">
      <c r="A14" s="36">
        <v>5</v>
      </c>
      <c r="B14" s="134"/>
      <c r="C14" s="135"/>
      <c r="D14" s="37" t="s">
        <v>7</v>
      </c>
      <c r="E14" s="22">
        <v>129.13999999999999</v>
      </c>
      <c r="F14" s="38">
        <v>4495.34</v>
      </c>
      <c r="G14" s="39">
        <f t="shared" si="0"/>
        <v>580528.20759999997</v>
      </c>
      <c r="H14" s="59"/>
      <c r="I14" s="5"/>
      <c r="O14" s="2"/>
      <c r="P14" s="2"/>
    </row>
    <row r="15" spans="1:16" x14ac:dyDescent="0.25">
      <c r="A15" s="36">
        <v>6</v>
      </c>
      <c r="B15" s="134"/>
      <c r="C15" s="135"/>
      <c r="D15" s="37" t="s">
        <v>39</v>
      </c>
      <c r="E15" s="22">
        <v>0</v>
      </c>
      <c r="F15" s="38">
        <v>2900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136"/>
      <c r="C16" s="137"/>
      <c r="D16" s="37" t="s">
        <v>14</v>
      </c>
      <c r="E16" s="22">
        <v>0</v>
      </c>
      <c r="F16" s="38">
        <v>2747.25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104" t="s">
        <v>11</v>
      </c>
      <c r="C17" s="105"/>
      <c r="D17" s="37" t="s">
        <v>10</v>
      </c>
      <c r="E17" s="22">
        <v>5.73</v>
      </c>
      <c r="F17" s="38">
        <v>16966.59</v>
      </c>
      <c r="G17" s="39">
        <f t="shared" si="0"/>
        <v>97218.560700000002</v>
      </c>
      <c r="H17" s="59"/>
      <c r="I17" s="5"/>
    </row>
    <row r="18" spans="1:16" ht="15" customHeight="1" x14ac:dyDescent="0.25">
      <c r="A18" s="36">
        <v>9</v>
      </c>
      <c r="B18" s="106"/>
      <c r="C18" s="107"/>
      <c r="D18" s="37" t="s">
        <v>12</v>
      </c>
      <c r="E18" s="22">
        <v>27.85</v>
      </c>
      <c r="F18" s="38">
        <v>9550.75</v>
      </c>
      <c r="G18" s="39">
        <f t="shared" si="0"/>
        <v>265988.38750000001</v>
      </c>
      <c r="H18" s="59"/>
      <c r="I18" s="5"/>
    </row>
    <row r="19" spans="1:16" ht="15" customHeight="1" x14ac:dyDescent="0.25">
      <c r="A19" s="36">
        <v>10</v>
      </c>
      <c r="B19" s="106"/>
      <c r="C19" s="107"/>
      <c r="D19" s="37" t="s">
        <v>5</v>
      </c>
      <c r="E19" s="22">
        <v>109.72</v>
      </c>
      <c r="F19" s="38">
        <v>5120.5</v>
      </c>
      <c r="G19" s="39">
        <f t="shared" si="0"/>
        <v>561821.26</v>
      </c>
      <c r="H19" s="59"/>
      <c r="I19" s="5"/>
      <c r="N19" s="2"/>
    </row>
    <row r="20" spans="1:16" ht="15" customHeight="1" x14ac:dyDescent="0.25">
      <c r="A20" s="36">
        <v>11</v>
      </c>
      <c r="B20" s="106"/>
      <c r="C20" s="107"/>
      <c r="D20" s="37" t="s">
        <v>6</v>
      </c>
      <c r="E20" s="22">
        <v>158.94</v>
      </c>
      <c r="F20" s="38">
        <v>3850</v>
      </c>
      <c r="G20" s="39">
        <f t="shared" si="0"/>
        <v>611919</v>
      </c>
      <c r="H20" s="59"/>
      <c r="I20" s="5"/>
    </row>
    <row r="21" spans="1:16" ht="15" customHeight="1" x14ac:dyDescent="0.25">
      <c r="A21" s="36">
        <v>12</v>
      </c>
      <c r="B21" s="106"/>
      <c r="C21" s="107"/>
      <c r="D21" s="37" t="s">
        <v>7</v>
      </c>
      <c r="E21" s="22">
        <v>159.80000000000001</v>
      </c>
      <c r="F21" s="38">
        <v>3000</v>
      </c>
      <c r="G21" s="39">
        <f t="shared" si="0"/>
        <v>479400.00000000006</v>
      </c>
      <c r="H21" s="59"/>
      <c r="I21" s="5"/>
    </row>
    <row r="22" spans="1:16" ht="15.75" customHeight="1" x14ac:dyDescent="0.25">
      <c r="A22" s="36">
        <v>13</v>
      </c>
      <c r="B22" s="106"/>
      <c r="C22" s="107"/>
      <c r="D22" s="37" t="s">
        <v>14</v>
      </c>
      <c r="E22" s="22">
        <v>0</v>
      </c>
      <c r="F22" s="38">
        <v>2747.25</v>
      </c>
      <c r="G22" s="39">
        <f t="shared" si="0"/>
        <v>0</v>
      </c>
      <c r="H22" s="59"/>
      <c r="I22" s="5"/>
    </row>
    <row r="23" spans="1:16" x14ac:dyDescent="0.25">
      <c r="A23" s="36">
        <v>14</v>
      </c>
      <c r="B23" s="108"/>
      <c r="C23" s="109"/>
      <c r="D23" s="37" t="s">
        <v>39</v>
      </c>
      <c r="E23" s="22">
        <v>0</v>
      </c>
      <c r="F23" s="38">
        <v>2600</v>
      </c>
      <c r="G23" s="39">
        <f t="shared" si="0"/>
        <v>0</v>
      </c>
      <c r="H23" s="59"/>
      <c r="I23" s="5"/>
      <c r="O23" s="2"/>
      <c r="P23" s="2"/>
    </row>
    <row r="24" spans="1:16" x14ac:dyDescent="0.25">
      <c r="A24" s="36">
        <v>15</v>
      </c>
      <c r="B24" s="84" t="s">
        <v>18</v>
      </c>
      <c r="C24" s="140" t="s">
        <v>15</v>
      </c>
      <c r="D24" s="141"/>
      <c r="E24" s="22">
        <v>2077.11</v>
      </c>
      <c r="F24" s="38">
        <v>2480</v>
      </c>
      <c r="G24" s="39">
        <f t="shared" si="0"/>
        <v>5151232.8000000007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138"/>
      <c r="C25" s="140" t="s">
        <v>16</v>
      </c>
      <c r="D25" s="141"/>
      <c r="E25" s="22">
        <v>0</v>
      </c>
      <c r="F25" s="38">
        <v>1965.21</v>
      </c>
      <c r="G25" s="39">
        <f t="shared" si="0"/>
        <v>0</v>
      </c>
      <c r="H25" s="59"/>
      <c r="I25" s="5"/>
      <c r="N25" s="2"/>
    </row>
    <row r="26" spans="1:16" ht="15.75" thickBot="1" x14ac:dyDescent="0.3">
      <c r="A26" s="36">
        <v>17</v>
      </c>
      <c r="B26" s="139"/>
      <c r="C26" s="74" t="s">
        <v>17</v>
      </c>
      <c r="D26" s="74"/>
      <c r="E26" s="23">
        <v>0</v>
      </c>
      <c r="F26" s="40">
        <v>1755.58</v>
      </c>
      <c r="G26" s="41">
        <f t="shared" si="0"/>
        <v>0</v>
      </c>
      <c r="H26" s="60"/>
      <c r="I26" s="7"/>
    </row>
    <row r="27" spans="1:16" ht="15" customHeight="1" x14ac:dyDescent="0.25">
      <c r="A27" s="85" t="s">
        <v>35</v>
      </c>
      <c r="B27" s="86"/>
      <c r="C27" s="86"/>
      <c r="D27" s="87"/>
      <c r="E27" s="25">
        <f>SUM(E10:E22)</f>
        <v>806.65000000000009</v>
      </c>
      <c r="F27" s="49"/>
      <c r="G27" s="50">
        <f>SUM(G10:G23)</f>
        <v>4617353.0055</v>
      </c>
      <c r="H27" s="80" t="s">
        <v>20</v>
      </c>
      <c r="I27" s="56"/>
    </row>
    <row r="28" spans="1:16" ht="15.75" thickBot="1" x14ac:dyDescent="0.3">
      <c r="A28" s="88" t="s">
        <v>36</v>
      </c>
      <c r="B28" s="89"/>
      <c r="C28" s="89"/>
      <c r="D28" s="90"/>
      <c r="E28" s="26">
        <f>SUM(E24:E25)</f>
        <v>2077.11</v>
      </c>
      <c r="F28" s="27"/>
      <c r="G28" s="51">
        <f>SUM(G24:G25)</f>
        <v>5151232.8000000007</v>
      </c>
      <c r="H28" s="81"/>
      <c r="I28" s="7"/>
    </row>
    <row r="29" spans="1:16" ht="15.75" thickBot="1" x14ac:dyDescent="0.3">
      <c r="A29" s="77" t="s">
        <v>19</v>
      </c>
      <c r="B29" s="78"/>
      <c r="C29" s="78"/>
      <c r="D29" s="78"/>
      <c r="E29" s="27">
        <f>SUM(E27:E28)</f>
        <v>2883.76</v>
      </c>
      <c r="F29" s="27"/>
      <c r="G29" s="52">
        <f>SUM(G27:G28)</f>
        <v>9768585.8055000007</v>
      </c>
      <c r="H29" s="82"/>
      <c r="I29" s="57"/>
      <c r="O29" s="2"/>
      <c r="P29" s="2"/>
    </row>
    <row r="30" spans="1:16" ht="27.75" customHeight="1" x14ac:dyDescent="0.25">
      <c r="A30" s="79" t="s">
        <v>23</v>
      </c>
      <c r="B30" s="79"/>
      <c r="C30" s="79"/>
      <c r="D30" s="79"/>
      <c r="E30" s="79"/>
      <c r="F30" s="79"/>
      <c r="G30" s="79"/>
      <c r="H30" s="79"/>
      <c r="I30" s="79"/>
    </row>
    <row r="32" spans="1:16" ht="15.75" thickBot="1" x14ac:dyDescent="0.3">
      <c r="F32" s="73" t="s">
        <v>31</v>
      </c>
      <c r="G32" s="73"/>
      <c r="H32" s="73"/>
      <c r="I32" s="73"/>
    </row>
    <row r="33" spans="1:9" ht="27.75" customHeight="1" x14ac:dyDescent="0.25">
      <c r="A33" s="79" t="s">
        <v>23</v>
      </c>
      <c r="B33" s="79"/>
      <c r="C33" s="79"/>
      <c r="D33" s="79"/>
      <c r="E33" s="79"/>
      <c r="F33" s="79"/>
      <c r="G33" s="79"/>
      <c r="H33" s="79"/>
      <c r="I33" s="79"/>
    </row>
    <row r="35" spans="1:9" ht="15.75" thickBot="1" x14ac:dyDescent="0.3">
      <c r="F35" s="73" t="s">
        <v>31</v>
      </c>
      <c r="G35" s="73"/>
      <c r="H35" s="73"/>
      <c r="I35" s="73"/>
    </row>
    <row r="36" spans="1:9" ht="27.75" customHeight="1" x14ac:dyDescent="0.25">
      <c r="A36" s="79" t="s">
        <v>23</v>
      </c>
      <c r="B36" s="79"/>
      <c r="C36" s="79"/>
      <c r="D36" s="79"/>
      <c r="E36" s="79"/>
      <c r="F36" s="79"/>
      <c r="G36" s="79"/>
      <c r="H36" s="79"/>
      <c r="I36" s="79"/>
    </row>
    <row r="38" spans="1:9" ht="15.75" thickBot="1" x14ac:dyDescent="0.3">
      <c r="F38" s="73" t="s">
        <v>31</v>
      </c>
      <c r="G38" s="73"/>
      <c r="H38" s="73"/>
      <c r="I38" s="73"/>
    </row>
    <row r="39" spans="1:9" ht="27.75" customHeight="1" x14ac:dyDescent="0.25">
      <c r="A39" s="79" t="s">
        <v>23</v>
      </c>
      <c r="B39" s="79"/>
      <c r="C39" s="79"/>
      <c r="D39" s="79"/>
      <c r="E39" s="79"/>
      <c r="F39" s="79"/>
      <c r="G39" s="79"/>
      <c r="H39" s="79"/>
      <c r="I39" s="79"/>
    </row>
    <row r="41" spans="1:9" x14ac:dyDescent="0.25">
      <c r="F41" s="73" t="s">
        <v>31</v>
      </c>
      <c r="G41" s="73"/>
      <c r="H41" s="73"/>
      <c r="I41" s="73"/>
    </row>
  </sheetData>
  <mergeCells count="34">
    <mergeCell ref="A1:D1"/>
    <mergeCell ref="E1:I1"/>
    <mergeCell ref="A2:D2"/>
    <mergeCell ref="E2:I2"/>
    <mergeCell ref="A3:D3"/>
    <mergeCell ref="E3:I3"/>
    <mergeCell ref="A4:D4"/>
    <mergeCell ref="E4:I4"/>
    <mergeCell ref="A5:D5"/>
    <mergeCell ref="E5:I5"/>
    <mergeCell ref="A6:D6"/>
    <mergeCell ref="E6:I6"/>
    <mergeCell ref="H27:H29"/>
    <mergeCell ref="A28:D28"/>
    <mergeCell ref="A29:D29"/>
    <mergeCell ref="A7:D7"/>
    <mergeCell ref="E7:I7"/>
    <mergeCell ref="B8:D8"/>
    <mergeCell ref="B9:D9"/>
    <mergeCell ref="B10:C16"/>
    <mergeCell ref="B17:C23"/>
    <mergeCell ref="B24:B26"/>
    <mergeCell ref="C24:D24"/>
    <mergeCell ref="C25:D25"/>
    <mergeCell ref="C26:D26"/>
    <mergeCell ref="A27:D27"/>
    <mergeCell ref="A39:I39"/>
    <mergeCell ref="F41:I41"/>
    <mergeCell ref="A30:I30"/>
    <mergeCell ref="F32:I32"/>
    <mergeCell ref="A33:I33"/>
    <mergeCell ref="F35:I35"/>
    <mergeCell ref="A36:I36"/>
    <mergeCell ref="F38:I3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43-25
</oddHeader>
    <oddFooter>&amp;R&amp;P/&amp;N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68434-8AF2-4DC3-B1B0-646D36E3EF32}">
  <sheetPr>
    <pageSetUpPr fitToPage="1"/>
  </sheetPr>
  <dimension ref="A1:P32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21</v>
      </c>
      <c r="F8" s="11" t="s">
        <v>22</v>
      </c>
      <c r="G8" s="12" t="s">
        <v>8</v>
      </c>
      <c r="H8" s="13" t="s">
        <v>38</v>
      </c>
      <c r="I8" s="14" t="s">
        <v>9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32" t="s">
        <v>2</v>
      </c>
      <c r="C10" s="133"/>
      <c r="D10" s="33" t="s">
        <v>3</v>
      </c>
      <c r="E10" s="21">
        <v>0</v>
      </c>
      <c r="F10" s="34">
        <v>21967.91</v>
      </c>
      <c r="G10" s="35">
        <f>F10*E10</f>
        <v>0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134"/>
      <c r="C11" s="135"/>
      <c r="D11" s="37" t="s">
        <v>4</v>
      </c>
      <c r="E11" s="22">
        <v>0</v>
      </c>
      <c r="F11" s="38">
        <v>13321</v>
      </c>
      <c r="G11" s="39">
        <f t="shared" ref="G11:G26" si="0">F11*E11</f>
        <v>0</v>
      </c>
      <c r="H11" s="59"/>
      <c r="I11" s="5"/>
    </row>
    <row r="12" spans="1:16" x14ac:dyDescent="0.25">
      <c r="A12" s="36">
        <v>3</v>
      </c>
      <c r="B12" s="134"/>
      <c r="C12" s="135"/>
      <c r="D12" s="37" t="s">
        <v>5</v>
      </c>
      <c r="E12" s="22">
        <v>2.04</v>
      </c>
      <c r="F12" s="38">
        <v>11341.91</v>
      </c>
      <c r="G12" s="39">
        <f t="shared" si="0"/>
        <v>23137.4964</v>
      </c>
      <c r="H12" s="59"/>
      <c r="I12" s="5"/>
    </row>
    <row r="13" spans="1:16" x14ac:dyDescent="0.25">
      <c r="A13" s="36">
        <v>4</v>
      </c>
      <c r="B13" s="134"/>
      <c r="C13" s="135"/>
      <c r="D13" s="37" t="s">
        <v>6</v>
      </c>
      <c r="E13" s="22">
        <v>4.07</v>
      </c>
      <c r="F13" s="38">
        <v>7531.34</v>
      </c>
      <c r="G13" s="39">
        <f t="shared" si="0"/>
        <v>30652.553800000002</v>
      </c>
      <c r="H13" s="59"/>
      <c r="I13" s="5"/>
      <c r="O13" s="2"/>
      <c r="P13" s="2"/>
    </row>
    <row r="14" spans="1:16" x14ac:dyDescent="0.25">
      <c r="A14" s="36">
        <v>5</v>
      </c>
      <c r="B14" s="134"/>
      <c r="C14" s="135"/>
      <c r="D14" s="37" t="s">
        <v>7</v>
      </c>
      <c r="E14" s="22">
        <v>6.11</v>
      </c>
      <c r="F14" s="38">
        <v>4495.34</v>
      </c>
      <c r="G14" s="39">
        <f t="shared" si="0"/>
        <v>27466.527400000003</v>
      </c>
      <c r="H14" s="59"/>
      <c r="I14" s="5"/>
      <c r="O14" s="2"/>
      <c r="P14" s="2"/>
    </row>
    <row r="15" spans="1:16" x14ac:dyDescent="0.25">
      <c r="A15" s="36">
        <v>6</v>
      </c>
      <c r="B15" s="134"/>
      <c r="C15" s="135"/>
      <c r="D15" s="37" t="s">
        <v>39</v>
      </c>
      <c r="E15" s="22">
        <v>0</v>
      </c>
      <c r="F15" s="38">
        <v>2900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136"/>
      <c r="C16" s="137"/>
      <c r="D16" s="37" t="s">
        <v>14</v>
      </c>
      <c r="E16" s="22">
        <v>0</v>
      </c>
      <c r="F16" s="38">
        <v>2747.25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104" t="s">
        <v>11</v>
      </c>
      <c r="C17" s="105"/>
      <c r="D17" s="37" t="s">
        <v>10</v>
      </c>
      <c r="E17" s="22">
        <v>0</v>
      </c>
      <c r="F17" s="38">
        <v>16966.59</v>
      </c>
      <c r="G17" s="39">
        <f t="shared" si="0"/>
        <v>0</v>
      </c>
      <c r="H17" s="59"/>
      <c r="I17" s="5"/>
    </row>
    <row r="18" spans="1:16" ht="15" customHeight="1" x14ac:dyDescent="0.25">
      <c r="A18" s="36">
        <v>9</v>
      </c>
      <c r="B18" s="106"/>
      <c r="C18" s="107"/>
      <c r="D18" s="37" t="s">
        <v>12</v>
      </c>
      <c r="E18" s="22">
        <v>0</v>
      </c>
      <c r="F18" s="38">
        <v>9550.75</v>
      </c>
      <c r="G18" s="39">
        <f t="shared" si="0"/>
        <v>0</v>
      </c>
      <c r="H18" s="59"/>
      <c r="I18" s="5"/>
    </row>
    <row r="19" spans="1:16" ht="15" customHeight="1" x14ac:dyDescent="0.25">
      <c r="A19" s="36">
        <v>10</v>
      </c>
      <c r="B19" s="106"/>
      <c r="C19" s="107"/>
      <c r="D19" s="37" t="s">
        <v>5</v>
      </c>
      <c r="E19" s="22">
        <v>1.36</v>
      </c>
      <c r="F19" s="38">
        <v>5120.5</v>
      </c>
      <c r="G19" s="39">
        <f t="shared" si="0"/>
        <v>6963.88</v>
      </c>
      <c r="H19" s="59"/>
      <c r="I19" s="5"/>
      <c r="N19" s="2"/>
    </row>
    <row r="20" spans="1:16" ht="15" customHeight="1" x14ac:dyDescent="0.25">
      <c r="A20" s="36">
        <v>11</v>
      </c>
      <c r="B20" s="106"/>
      <c r="C20" s="107"/>
      <c r="D20" s="37" t="s">
        <v>6</v>
      </c>
      <c r="E20" s="22">
        <v>1.81</v>
      </c>
      <c r="F20" s="38">
        <v>3850</v>
      </c>
      <c r="G20" s="39">
        <f t="shared" si="0"/>
        <v>6968.5</v>
      </c>
      <c r="H20" s="59"/>
      <c r="I20" s="5"/>
    </row>
    <row r="21" spans="1:16" ht="15" customHeight="1" x14ac:dyDescent="0.25">
      <c r="A21" s="36">
        <v>12</v>
      </c>
      <c r="B21" s="106"/>
      <c r="C21" s="107"/>
      <c r="D21" s="37" t="s">
        <v>7</v>
      </c>
      <c r="E21" s="22">
        <v>4.08</v>
      </c>
      <c r="F21" s="38">
        <v>3000</v>
      </c>
      <c r="G21" s="39">
        <f t="shared" si="0"/>
        <v>12240</v>
      </c>
      <c r="H21" s="59"/>
      <c r="I21" s="5"/>
    </row>
    <row r="22" spans="1:16" ht="15.75" customHeight="1" x14ac:dyDescent="0.25">
      <c r="A22" s="36">
        <v>13</v>
      </c>
      <c r="B22" s="106"/>
      <c r="C22" s="107"/>
      <c r="D22" s="37" t="s">
        <v>14</v>
      </c>
      <c r="E22" s="22">
        <v>0</v>
      </c>
      <c r="F22" s="38">
        <v>2747.25</v>
      </c>
      <c r="G22" s="39">
        <f t="shared" si="0"/>
        <v>0</v>
      </c>
      <c r="H22" s="59"/>
      <c r="I22" s="5"/>
    </row>
    <row r="23" spans="1:16" x14ac:dyDescent="0.25">
      <c r="A23" s="36">
        <v>14</v>
      </c>
      <c r="B23" s="108"/>
      <c r="C23" s="109"/>
      <c r="D23" s="37" t="s">
        <v>39</v>
      </c>
      <c r="E23" s="22">
        <v>0</v>
      </c>
      <c r="F23" s="38">
        <v>2600</v>
      </c>
      <c r="G23" s="39">
        <f t="shared" si="0"/>
        <v>0</v>
      </c>
      <c r="H23" s="59"/>
      <c r="I23" s="5"/>
      <c r="O23" s="2"/>
      <c r="P23" s="2"/>
    </row>
    <row r="24" spans="1:16" x14ac:dyDescent="0.25">
      <c r="A24" s="36">
        <v>15</v>
      </c>
      <c r="B24" s="84" t="s">
        <v>18</v>
      </c>
      <c r="C24" s="140" t="s">
        <v>15</v>
      </c>
      <c r="D24" s="141"/>
      <c r="E24" s="22">
        <v>795.96</v>
      </c>
      <c r="F24" s="38">
        <v>2480</v>
      </c>
      <c r="G24" s="39">
        <f t="shared" si="0"/>
        <v>1973980.8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138"/>
      <c r="C25" s="140" t="s">
        <v>16</v>
      </c>
      <c r="D25" s="141"/>
      <c r="E25" s="22">
        <v>0</v>
      </c>
      <c r="F25" s="38">
        <v>1965.21</v>
      </c>
      <c r="G25" s="39">
        <f t="shared" si="0"/>
        <v>0</v>
      </c>
      <c r="H25" s="59"/>
      <c r="I25" s="5"/>
      <c r="N25" s="2"/>
    </row>
    <row r="26" spans="1:16" ht="15.75" thickBot="1" x14ac:dyDescent="0.3">
      <c r="A26" s="36">
        <v>17</v>
      </c>
      <c r="B26" s="139"/>
      <c r="C26" s="74" t="s">
        <v>17</v>
      </c>
      <c r="D26" s="74"/>
      <c r="E26" s="23">
        <v>0</v>
      </c>
      <c r="F26" s="40">
        <v>1755.58</v>
      </c>
      <c r="G26" s="41">
        <f t="shared" si="0"/>
        <v>0</v>
      </c>
      <c r="H26" s="60"/>
      <c r="I26" s="7"/>
    </row>
    <row r="27" spans="1:16" ht="15" customHeight="1" x14ac:dyDescent="0.25">
      <c r="A27" s="85" t="s">
        <v>35</v>
      </c>
      <c r="B27" s="86"/>
      <c r="C27" s="86"/>
      <c r="D27" s="87"/>
      <c r="E27" s="25">
        <f>SUM(E10:E22)</f>
        <v>19.47</v>
      </c>
      <c r="F27" s="49"/>
      <c r="G27" s="50">
        <f>SUM(G10:G23)</f>
        <v>107428.95760000001</v>
      </c>
      <c r="H27" s="80" t="s">
        <v>20</v>
      </c>
      <c r="I27" s="56"/>
    </row>
    <row r="28" spans="1:16" ht="15.75" thickBot="1" x14ac:dyDescent="0.3">
      <c r="A28" s="88" t="s">
        <v>36</v>
      </c>
      <c r="B28" s="89"/>
      <c r="C28" s="89"/>
      <c r="D28" s="90"/>
      <c r="E28" s="26">
        <f>SUM(E24:E25)</f>
        <v>795.96</v>
      </c>
      <c r="F28" s="27"/>
      <c r="G28" s="51">
        <f>SUM(G24:G25)</f>
        <v>1973980.8</v>
      </c>
      <c r="H28" s="81"/>
      <c r="I28" s="7"/>
    </row>
    <row r="29" spans="1:16" ht="15.75" thickBot="1" x14ac:dyDescent="0.3">
      <c r="A29" s="77" t="s">
        <v>19</v>
      </c>
      <c r="B29" s="78"/>
      <c r="C29" s="78"/>
      <c r="D29" s="78"/>
      <c r="E29" s="27">
        <f>SUM(E27:E28)</f>
        <v>815.43000000000006</v>
      </c>
      <c r="F29" s="27"/>
      <c r="G29" s="52">
        <f>SUM(G27:G28)</f>
        <v>2081409.7576000001</v>
      </c>
      <c r="H29" s="82"/>
      <c r="I29" s="57"/>
      <c r="O29" s="2"/>
      <c r="P29" s="2"/>
    </row>
    <row r="30" spans="1:16" ht="27.75" customHeight="1" x14ac:dyDescent="0.25">
      <c r="A30" s="79" t="s">
        <v>23</v>
      </c>
      <c r="B30" s="79"/>
      <c r="C30" s="79"/>
      <c r="D30" s="79"/>
      <c r="E30" s="79"/>
      <c r="F30" s="79"/>
      <c r="G30" s="79"/>
      <c r="H30" s="79"/>
      <c r="I30" s="79"/>
    </row>
    <row r="32" spans="1:16" x14ac:dyDescent="0.25">
      <c r="F32" s="73" t="s">
        <v>31</v>
      </c>
      <c r="G32" s="73"/>
      <c r="H32" s="73"/>
      <c r="I32" s="73"/>
    </row>
  </sheetData>
  <mergeCells count="28">
    <mergeCell ref="A1:D1"/>
    <mergeCell ref="E1:I1"/>
    <mergeCell ref="A2:D2"/>
    <mergeCell ref="E2:I2"/>
    <mergeCell ref="A3:D3"/>
    <mergeCell ref="E3:I3"/>
    <mergeCell ref="B17:C2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A30:I30"/>
    <mergeCell ref="F32:I32"/>
    <mergeCell ref="B24:B26"/>
    <mergeCell ref="C24:D24"/>
    <mergeCell ref="C25:D25"/>
    <mergeCell ref="C26:D26"/>
    <mergeCell ref="A27:D27"/>
    <mergeCell ref="H27:H29"/>
    <mergeCell ref="A28:D28"/>
    <mergeCell ref="A29:D2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52-25
</oddHeader>
    <oddFooter>&amp;R&amp;P/&amp;N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3C5C0-0D11-4413-98B8-A7073809DC29}">
  <sheetPr>
    <pageSetUpPr fitToPage="1"/>
  </sheetPr>
  <dimension ref="A1:P32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21</v>
      </c>
      <c r="F8" s="11" t="s">
        <v>22</v>
      </c>
      <c r="G8" s="12" t="s">
        <v>8</v>
      </c>
      <c r="H8" s="13" t="s">
        <v>38</v>
      </c>
      <c r="I8" s="14" t="s">
        <v>9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32" t="s">
        <v>2</v>
      </c>
      <c r="C10" s="133"/>
      <c r="D10" s="33" t="s">
        <v>3</v>
      </c>
      <c r="E10" s="21">
        <v>0</v>
      </c>
      <c r="F10" s="34">
        <v>21967.91</v>
      </c>
      <c r="G10" s="35">
        <f>F10*E10</f>
        <v>0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134"/>
      <c r="C11" s="135"/>
      <c r="D11" s="37" t="s">
        <v>4</v>
      </c>
      <c r="E11" s="22">
        <v>0</v>
      </c>
      <c r="F11" s="38">
        <v>13321</v>
      </c>
      <c r="G11" s="39">
        <f t="shared" ref="G11:G26" si="0">F11*E11</f>
        <v>0</v>
      </c>
      <c r="H11" s="59"/>
      <c r="I11" s="5"/>
    </row>
    <row r="12" spans="1:16" x14ac:dyDescent="0.25">
      <c r="A12" s="36">
        <v>3</v>
      </c>
      <c r="B12" s="134"/>
      <c r="C12" s="135"/>
      <c r="D12" s="37" t="s">
        <v>5</v>
      </c>
      <c r="E12" s="22">
        <v>2.4</v>
      </c>
      <c r="F12" s="38">
        <v>11341.91</v>
      </c>
      <c r="G12" s="39">
        <f t="shared" si="0"/>
        <v>27220.583999999999</v>
      </c>
      <c r="H12" s="59"/>
      <c r="I12" s="5"/>
    </row>
    <row r="13" spans="1:16" x14ac:dyDescent="0.25">
      <c r="A13" s="36">
        <v>4</v>
      </c>
      <c r="B13" s="134"/>
      <c r="C13" s="135"/>
      <c r="D13" s="37" t="s">
        <v>6</v>
      </c>
      <c r="E13" s="22">
        <v>3.6</v>
      </c>
      <c r="F13" s="38">
        <v>7531.34</v>
      </c>
      <c r="G13" s="39">
        <f t="shared" si="0"/>
        <v>27112.824000000001</v>
      </c>
      <c r="H13" s="59"/>
      <c r="I13" s="5"/>
      <c r="O13" s="2"/>
      <c r="P13" s="2"/>
    </row>
    <row r="14" spans="1:16" x14ac:dyDescent="0.25">
      <c r="A14" s="36">
        <v>5</v>
      </c>
      <c r="B14" s="134"/>
      <c r="C14" s="135"/>
      <c r="D14" s="37" t="s">
        <v>7</v>
      </c>
      <c r="E14" s="22">
        <v>4.79</v>
      </c>
      <c r="F14" s="38">
        <v>4495.34</v>
      </c>
      <c r="G14" s="39">
        <f t="shared" si="0"/>
        <v>21532.678599999999</v>
      </c>
      <c r="H14" s="59"/>
      <c r="I14" s="5"/>
      <c r="O14" s="2"/>
      <c r="P14" s="2"/>
    </row>
    <row r="15" spans="1:16" x14ac:dyDescent="0.25">
      <c r="A15" s="36">
        <v>6</v>
      </c>
      <c r="B15" s="134"/>
      <c r="C15" s="135"/>
      <c r="D15" s="37" t="s">
        <v>39</v>
      </c>
      <c r="E15" s="22">
        <v>0</v>
      </c>
      <c r="F15" s="38">
        <v>2900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136"/>
      <c r="C16" s="137"/>
      <c r="D16" s="37" t="s">
        <v>14</v>
      </c>
      <c r="E16" s="22">
        <v>0</v>
      </c>
      <c r="F16" s="38">
        <v>2747.25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104" t="s">
        <v>11</v>
      </c>
      <c r="C17" s="105"/>
      <c r="D17" s="37" t="s">
        <v>10</v>
      </c>
      <c r="E17" s="22">
        <v>0</v>
      </c>
      <c r="F17" s="38">
        <v>16966.59</v>
      </c>
      <c r="G17" s="39">
        <f t="shared" si="0"/>
        <v>0</v>
      </c>
      <c r="H17" s="59"/>
      <c r="I17" s="5"/>
    </row>
    <row r="18" spans="1:16" ht="15" customHeight="1" x14ac:dyDescent="0.25">
      <c r="A18" s="36">
        <v>9</v>
      </c>
      <c r="B18" s="106"/>
      <c r="C18" s="107"/>
      <c r="D18" s="37" t="s">
        <v>12</v>
      </c>
      <c r="E18" s="22">
        <v>0</v>
      </c>
      <c r="F18" s="38">
        <v>9550.75</v>
      </c>
      <c r="G18" s="39">
        <f t="shared" si="0"/>
        <v>0</v>
      </c>
      <c r="H18" s="59"/>
      <c r="I18" s="5"/>
    </row>
    <row r="19" spans="1:16" ht="15" customHeight="1" x14ac:dyDescent="0.25">
      <c r="A19" s="36">
        <v>10</v>
      </c>
      <c r="B19" s="106"/>
      <c r="C19" s="107"/>
      <c r="D19" s="37" t="s">
        <v>5</v>
      </c>
      <c r="E19" s="22">
        <v>3.42</v>
      </c>
      <c r="F19" s="38">
        <v>5120.5</v>
      </c>
      <c r="G19" s="39">
        <f t="shared" si="0"/>
        <v>17512.11</v>
      </c>
      <c r="H19" s="59"/>
      <c r="I19" s="5"/>
      <c r="N19" s="2"/>
    </row>
    <row r="20" spans="1:16" ht="15" customHeight="1" x14ac:dyDescent="0.25">
      <c r="A20" s="36">
        <v>11</v>
      </c>
      <c r="B20" s="106"/>
      <c r="C20" s="107"/>
      <c r="D20" s="37" t="s">
        <v>6</v>
      </c>
      <c r="E20" s="22">
        <v>5.13</v>
      </c>
      <c r="F20" s="38">
        <v>3850</v>
      </c>
      <c r="G20" s="39">
        <f t="shared" si="0"/>
        <v>19750.5</v>
      </c>
      <c r="H20" s="59"/>
      <c r="I20" s="5"/>
    </row>
    <row r="21" spans="1:16" ht="15" customHeight="1" x14ac:dyDescent="0.25">
      <c r="A21" s="36">
        <v>12</v>
      </c>
      <c r="B21" s="106"/>
      <c r="C21" s="107"/>
      <c r="D21" s="37" t="s">
        <v>7</v>
      </c>
      <c r="E21" s="22">
        <v>6.84</v>
      </c>
      <c r="F21" s="38">
        <v>3000</v>
      </c>
      <c r="G21" s="39">
        <f t="shared" si="0"/>
        <v>20520</v>
      </c>
      <c r="H21" s="59"/>
      <c r="I21" s="5"/>
    </row>
    <row r="22" spans="1:16" ht="15.75" customHeight="1" x14ac:dyDescent="0.25">
      <c r="A22" s="36">
        <v>13</v>
      </c>
      <c r="B22" s="106"/>
      <c r="C22" s="107"/>
      <c r="D22" s="37" t="s">
        <v>14</v>
      </c>
      <c r="E22" s="22">
        <v>0</v>
      </c>
      <c r="F22" s="38">
        <v>2747.25</v>
      </c>
      <c r="G22" s="39">
        <f t="shared" si="0"/>
        <v>0</v>
      </c>
      <c r="H22" s="59"/>
      <c r="I22" s="5"/>
    </row>
    <row r="23" spans="1:16" x14ac:dyDescent="0.25">
      <c r="A23" s="36">
        <v>14</v>
      </c>
      <c r="B23" s="108"/>
      <c r="C23" s="109"/>
      <c r="D23" s="37" t="s">
        <v>39</v>
      </c>
      <c r="E23" s="22">
        <v>0</v>
      </c>
      <c r="F23" s="38">
        <v>2600</v>
      </c>
      <c r="G23" s="39">
        <f t="shared" si="0"/>
        <v>0</v>
      </c>
      <c r="H23" s="59"/>
      <c r="I23" s="5"/>
      <c r="O23" s="2"/>
      <c r="P23" s="2"/>
    </row>
    <row r="24" spans="1:16" x14ac:dyDescent="0.25">
      <c r="A24" s="36">
        <v>15</v>
      </c>
      <c r="B24" s="84" t="s">
        <v>18</v>
      </c>
      <c r="C24" s="140" t="s">
        <v>15</v>
      </c>
      <c r="D24" s="141"/>
      <c r="E24" s="22">
        <v>282.76</v>
      </c>
      <c r="F24" s="38">
        <v>2480</v>
      </c>
      <c r="G24" s="39">
        <f t="shared" si="0"/>
        <v>701244.79999999993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138"/>
      <c r="C25" s="140" t="s">
        <v>16</v>
      </c>
      <c r="D25" s="141"/>
      <c r="E25" s="22">
        <v>0</v>
      </c>
      <c r="F25" s="38">
        <v>1965.21</v>
      </c>
      <c r="G25" s="39">
        <f t="shared" si="0"/>
        <v>0</v>
      </c>
      <c r="H25" s="59"/>
      <c r="I25" s="5"/>
      <c r="N25" s="2"/>
    </row>
    <row r="26" spans="1:16" ht="15.75" thickBot="1" x14ac:dyDescent="0.3">
      <c r="A26" s="36">
        <v>17</v>
      </c>
      <c r="B26" s="139"/>
      <c r="C26" s="74" t="s">
        <v>17</v>
      </c>
      <c r="D26" s="74"/>
      <c r="E26" s="23">
        <v>0</v>
      </c>
      <c r="F26" s="40">
        <v>1755.58</v>
      </c>
      <c r="G26" s="41">
        <f t="shared" si="0"/>
        <v>0</v>
      </c>
      <c r="H26" s="60"/>
      <c r="I26" s="7"/>
    </row>
    <row r="27" spans="1:16" ht="15" customHeight="1" x14ac:dyDescent="0.25">
      <c r="A27" s="85" t="s">
        <v>35</v>
      </c>
      <c r="B27" s="86"/>
      <c r="C27" s="86"/>
      <c r="D27" s="87"/>
      <c r="E27" s="25">
        <f>SUM(E10:E23)</f>
        <v>26.18</v>
      </c>
      <c r="F27" s="49"/>
      <c r="G27" s="50">
        <f>SUM(G10:G23)</f>
        <v>133648.6966</v>
      </c>
      <c r="H27" s="80" t="s">
        <v>20</v>
      </c>
      <c r="I27" s="56"/>
    </row>
    <row r="28" spans="1:16" ht="15.75" thickBot="1" x14ac:dyDescent="0.3">
      <c r="A28" s="88" t="s">
        <v>36</v>
      </c>
      <c r="B28" s="89"/>
      <c r="C28" s="89"/>
      <c r="D28" s="90"/>
      <c r="E28" s="26">
        <f>SUM(E24:E25)</f>
        <v>282.76</v>
      </c>
      <c r="F28" s="27"/>
      <c r="G28" s="51">
        <f>SUM(G24:G25)</f>
        <v>701244.79999999993</v>
      </c>
      <c r="H28" s="81"/>
      <c r="I28" s="7"/>
    </row>
    <row r="29" spans="1:16" ht="15.75" thickBot="1" x14ac:dyDescent="0.3">
      <c r="A29" s="77" t="s">
        <v>19</v>
      </c>
      <c r="B29" s="78"/>
      <c r="C29" s="78"/>
      <c r="D29" s="78"/>
      <c r="E29" s="27">
        <f>SUM(E27:E28)</f>
        <v>308.94</v>
      </c>
      <c r="F29" s="27"/>
      <c r="G29" s="52">
        <f>SUM(G27:G28)</f>
        <v>834893.49659999995</v>
      </c>
      <c r="H29" s="82"/>
      <c r="I29" s="57"/>
      <c r="O29" s="2"/>
      <c r="P29" s="2"/>
    </row>
    <row r="30" spans="1:16" ht="27.75" customHeight="1" x14ac:dyDescent="0.25">
      <c r="A30" s="79" t="s">
        <v>23</v>
      </c>
      <c r="B30" s="79"/>
      <c r="C30" s="79"/>
      <c r="D30" s="79"/>
      <c r="E30" s="79"/>
      <c r="F30" s="79"/>
      <c r="G30" s="79"/>
      <c r="H30" s="79"/>
      <c r="I30" s="79"/>
    </row>
    <row r="32" spans="1:16" x14ac:dyDescent="0.25">
      <c r="F32" s="73" t="s">
        <v>31</v>
      </c>
      <c r="G32" s="73"/>
      <c r="H32" s="73"/>
      <c r="I32" s="73"/>
    </row>
  </sheetData>
  <mergeCells count="28">
    <mergeCell ref="A1:D1"/>
    <mergeCell ref="E1:I1"/>
    <mergeCell ref="A2:D2"/>
    <mergeCell ref="E2:I2"/>
    <mergeCell ref="A3:D3"/>
    <mergeCell ref="E3:I3"/>
    <mergeCell ref="B17:C2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A30:I30"/>
    <mergeCell ref="F32:I32"/>
    <mergeCell ref="B24:B26"/>
    <mergeCell ref="C24:D24"/>
    <mergeCell ref="C25:D25"/>
    <mergeCell ref="C26:D26"/>
    <mergeCell ref="A27:D27"/>
    <mergeCell ref="H27:H29"/>
    <mergeCell ref="A28:D28"/>
    <mergeCell ref="A29:D2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53-25
</oddHeader>
    <oddFooter>&amp;R&amp;P/&amp;N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E4625-B2A3-42D6-8872-743A7A693660}">
  <sheetPr>
    <pageSetUpPr fitToPage="1"/>
  </sheetPr>
  <dimension ref="A1:P25"/>
  <sheetViews>
    <sheetView tabSelected="1"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21</v>
      </c>
      <c r="F8" s="11" t="s">
        <v>22</v>
      </c>
      <c r="G8" s="12" t="s">
        <v>8</v>
      </c>
      <c r="H8" s="13" t="s">
        <v>38</v>
      </c>
      <c r="I8" s="14" t="s">
        <v>9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32" t="s">
        <v>11</v>
      </c>
      <c r="C10" s="153"/>
      <c r="D10" s="33" t="s">
        <v>10</v>
      </c>
      <c r="E10" s="21">
        <v>0</v>
      </c>
      <c r="F10" s="34">
        <v>16966.59</v>
      </c>
      <c r="G10" s="35">
        <f t="shared" ref="G10:G19" si="0">F10*E10</f>
        <v>0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106"/>
      <c r="C11" s="107"/>
      <c r="D11" s="37" t="s">
        <v>12</v>
      </c>
      <c r="E11" s="22">
        <v>0</v>
      </c>
      <c r="F11" s="38">
        <v>9550.75</v>
      </c>
      <c r="G11" s="39">
        <f t="shared" si="0"/>
        <v>0</v>
      </c>
      <c r="H11" s="59"/>
      <c r="I11" s="5"/>
    </row>
    <row r="12" spans="1:16" x14ac:dyDescent="0.25">
      <c r="A12" s="36">
        <v>3</v>
      </c>
      <c r="B12" s="106"/>
      <c r="C12" s="107"/>
      <c r="D12" s="37" t="s">
        <v>5</v>
      </c>
      <c r="E12" s="22">
        <v>10.83</v>
      </c>
      <c r="F12" s="38">
        <v>5120.5</v>
      </c>
      <c r="G12" s="39">
        <f t="shared" si="0"/>
        <v>55455.014999999999</v>
      </c>
      <c r="H12" s="59"/>
      <c r="I12" s="5"/>
    </row>
    <row r="13" spans="1:16" x14ac:dyDescent="0.25">
      <c r="A13" s="36">
        <v>4</v>
      </c>
      <c r="B13" s="106"/>
      <c r="C13" s="107"/>
      <c r="D13" s="37" t="s">
        <v>6</v>
      </c>
      <c r="E13" s="22">
        <v>21.65</v>
      </c>
      <c r="F13" s="38">
        <v>3850</v>
      </c>
      <c r="G13" s="39">
        <f t="shared" si="0"/>
        <v>83352.5</v>
      </c>
      <c r="H13" s="59"/>
      <c r="I13" s="5"/>
      <c r="O13" s="2"/>
      <c r="P13" s="2"/>
    </row>
    <row r="14" spans="1:16" x14ac:dyDescent="0.25">
      <c r="A14" s="36">
        <v>5</v>
      </c>
      <c r="B14" s="106"/>
      <c r="C14" s="107"/>
      <c r="D14" s="37" t="s">
        <v>7</v>
      </c>
      <c r="E14" s="22">
        <v>21.65</v>
      </c>
      <c r="F14" s="38">
        <v>3000</v>
      </c>
      <c r="G14" s="39">
        <f t="shared" si="0"/>
        <v>64949.999999999993</v>
      </c>
      <c r="H14" s="59"/>
      <c r="I14" s="5"/>
      <c r="O14" s="2"/>
      <c r="P14" s="2"/>
    </row>
    <row r="15" spans="1:16" x14ac:dyDescent="0.25">
      <c r="A15" s="36">
        <v>6</v>
      </c>
      <c r="B15" s="106"/>
      <c r="C15" s="107"/>
      <c r="D15" s="37" t="s">
        <v>14</v>
      </c>
      <c r="E15" s="22">
        <v>0</v>
      </c>
      <c r="F15" s="38">
        <v>2747.25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108"/>
      <c r="C16" s="109"/>
      <c r="D16" s="37" t="s">
        <v>39</v>
      </c>
      <c r="E16" s="22">
        <v>0</v>
      </c>
      <c r="F16" s="38">
        <v>2600</v>
      </c>
      <c r="G16" s="39">
        <f t="shared" si="0"/>
        <v>0</v>
      </c>
      <c r="H16" s="59"/>
      <c r="I16" s="5"/>
    </row>
    <row r="17" spans="1:14" ht="15" customHeight="1" x14ac:dyDescent="0.25">
      <c r="A17" s="36">
        <v>8</v>
      </c>
      <c r="B17" s="84" t="s">
        <v>18</v>
      </c>
      <c r="C17" s="140" t="s">
        <v>15</v>
      </c>
      <c r="D17" s="141"/>
      <c r="E17" s="22">
        <v>902.76</v>
      </c>
      <c r="F17" s="38">
        <v>2480</v>
      </c>
      <c r="G17" s="39">
        <f t="shared" si="0"/>
        <v>2238844.7999999998</v>
      </c>
      <c r="H17" s="59"/>
      <c r="I17" s="5"/>
    </row>
    <row r="18" spans="1:14" ht="15" customHeight="1" x14ac:dyDescent="0.25">
      <c r="A18" s="36">
        <v>9</v>
      </c>
      <c r="B18" s="138"/>
      <c r="C18" s="140" t="s">
        <v>16</v>
      </c>
      <c r="D18" s="141"/>
      <c r="E18" s="22">
        <v>0</v>
      </c>
      <c r="F18" s="38">
        <v>1965.21</v>
      </c>
      <c r="G18" s="39">
        <f t="shared" si="0"/>
        <v>0</v>
      </c>
      <c r="H18" s="59"/>
      <c r="I18" s="5"/>
    </row>
    <row r="19" spans="1:14" ht="15" customHeight="1" thickBot="1" x14ac:dyDescent="0.3">
      <c r="A19" s="64">
        <v>10</v>
      </c>
      <c r="B19" s="154"/>
      <c r="C19" s="131" t="s">
        <v>17</v>
      </c>
      <c r="D19" s="131"/>
      <c r="E19" s="28">
        <v>0</v>
      </c>
      <c r="F19" s="45">
        <v>1755.58</v>
      </c>
      <c r="G19" s="65">
        <f t="shared" si="0"/>
        <v>0</v>
      </c>
      <c r="H19" s="66"/>
      <c r="I19" s="9"/>
      <c r="N19" s="2"/>
    </row>
    <row r="20" spans="1:14" ht="15" customHeight="1" x14ac:dyDescent="0.25">
      <c r="A20" s="150" t="s">
        <v>35</v>
      </c>
      <c r="B20" s="155"/>
      <c r="C20" s="155"/>
      <c r="D20" s="156"/>
      <c r="E20" s="69">
        <f>SUM(E10:E16)</f>
        <v>54.129999999999995</v>
      </c>
      <c r="F20" s="70"/>
      <c r="G20" s="71">
        <f>SUM(G10:G16)</f>
        <v>203757.51500000001</v>
      </c>
      <c r="H20" s="126" t="s">
        <v>20</v>
      </c>
      <c r="I20" s="72"/>
    </row>
    <row r="21" spans="1:14" ht="15" customHeight="1" thickBot="1" x14ac:dyDescent="0.3">
      <c r="A21" s="88" t="s">
        <v>36</v>
      </c>
      <c r="B21" s="89"/>
      <c r="C21" s="89"/>
      <c r="D21" s="90"/>
      <c r="E21" s="26">
        <f>SUM(E17:E18)</f>
        <v>902.76</v>
      </c>
      <c r="F21" s="27"/>
      <c r="G21" s="51">
        <f>SUM(G17:G18)</f>
        <v>2238844.7999999998</v>
      </c>
      <c r="H21" s="126"/>
      <c r="I21" s="7"/>
    </row>
    <row r="22" spans="1:14" ht="15.75" customHeight="1" thickBot="1" x14ac:dyDescent="0.3">
      <c r="A22" s="77" t="s">
        <v>19</v>
      </c>
      <c r="B22" s="78"/>
      <c r="C22" s="78"/>
      <c r="D22" s="78"/>
      <c r="E22" s="27">
        <f>SUM(E20:E21)</f>
        <v>956.89</v>
      </c>
      <c r="F22" s="27"/>
      <c r="G22" s="52">
        <f>SUM(G20:G21)</f>
        <v>2442602.3149999999</v>
      </c>
      <c r="H22" s="127"/>
      <c r="I22" s="57"/>
    </row>
    <row r="23" spans="1:14" ht="27.75" customHeight="1" x14ac:dyDescent="0.25">
      <c r="A23" s="79" t="s">
        <v>23</v>
      </c>
      <c r="B23" s="79"/>
      <c r="C23" s="79"/>
      <c r="D23" s="79"/>
      <c r="E23" s="79"/>
      <c r="F23" s="79"/>
      <c r="G23" s="79"/>
      <c r="H23" s="79"/>
      <c r="I23" s="79"/>
    </row>
    <row r="25" spans="1:14" x14ac:dyDescent="0.25">
      <c r="F25" s="73" t="s">
        <v>31</v>
      </c>
      <c r="G25" s="73"/>
      <c r="H25" s="73"/>
      <c r="I25" s="73"/>
    </row>
  </sheetData>
  <mergeCells count="27">
    <mergeCell ref="A1:D1"/>
    <mergeCell ref="E1:I1"/>
    <mergeCell ref="A2:D2"/>
    <mergeCell ref="E2:I2"/>
    <mergeCell ref="A3:D3"/>
    <mergeCell ref="E3:I3"/>
    <mergeCell ref="A4:D4"/>
    <mergeCell ref="E4:I4"/>
    <mergeCell ref="A5:D5"/>
    <mergeCell ref="E5:I5"/>
    <mergeCell ref="A6:D6"/>
    <mergeCell ref="E6:I6"/>
    <mergeCell ref="F25:I25"/>
    <mergeCell ref="A7:D7"/>
    <mergeCell ref="E7:I7"/>
    <mergeCell ref="B8:D8"/>
    <mergeCell ref="B9:D9"/>
    <mergeCell ref="B10:C16"/>
    <mergeCell ref="B17:B19"/>
    <mergeCell ref="C17:D17"/>
    <mergeCell ref="C18:D18"/>
    <mergeCell ref="C19:D19"/>
    <mergeCell ref="A20:D20"/>
    <mergeCell ref="H20:H22"/>
    <mergeCell ref="A21:D21"/>
    <mergeCell ref="A22:D22"/>
    <mergeCell ref="A23:I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56-25
</oddHeader>
    <oddFooter>&amp;R&amp;P/&amp;N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720DB-6B49-43F0-876F-0A1C3A82A81E}">
  <sheetPr>
    <pageSetUpPr fitToPage="1"/>
  </sheetPr>
  <dimension ref="A1:P18"/>
  <sheetViews>
    <sheetView view="pageBreakPreview" zoomScale="60" zoomScaleNormal="100" workbookViewId="0">
      <selection activeCell="K8" sqref="K8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21</v>
      </c>
      <c r="F8" s="11" t="s">
        <v>22</v>
      </c>
      <c r="G8" s="12" t="s">
        <v>8</v>
      </c>
      <c r="H8" s="13" t="s">
        <v>38</v>
      </c>
      <c r="I8" s="14" t="s">
        <v>9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29" t="s">
        <v>18</v>
      </c>
      <c r="C10" s="100" t="s">
        <v>15</v>
      </c>
      <c r="D10" s="128"/>
      <c r="E10" s="21">
        <v>910.1</v>
      </c>
      <c r="F10" s="34">
        <v>2480</v>
      </c>
      <c r="G10" s="35">
        <f t="shared" ref="G10:G12" si="0">F10*E10</f>
        <v>2257048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83"/>
      <c r="C11" s="74" t="s">
        <v>16</v>
      </c>
      <c r="D11" s="75"/>
      <c r="E11" s="22">
        <v>0</v>
      </c>
      <c r="F11" s="38">
        <v>1965.21</v>
      </c>
      <c r="G11" s="39">
        <f t="shared" si="0"/>
        <v>0</v>
      </c>
      <c r="H11" s="59"/>
      <c r="I11" s="5"/>
    </row>
    <row r="12" spans="1:16" ht="15.75" thickBot="1" x14ac:dyDescent="0.3">
      <c r="A12" s="64">
        <v>3</v>
      </c>
      <c r="B12" s="130"/>
      <c r="C12" s="131" t="s">
        <v>17</v>
      </c>
      <c r="D12" s="131"/>
      <c r="E12" s="28">
        <v>0</v>
      </c>
      <c r="F12" s="45">
        <v>1755.58</v>
      </c>
      <c r="G12" s="65">
        <f t="shared" si="0"/>
        <v>0</v>
      </c>
      <c r="H12" s="66"/>
      <c r="I12" s="9"/>
    </row>
    <row r="13" spans="1:16" x14ac:dyDescent="0.25">
      <c r="A13" s="85" t="s">
        <v>35</v>
      </c>
      <c r="B13" s="86"/>
      <c r="C13" s="86"/>
      <c r="D13" s="87"/>
      <c r="E13" s="25">
        <v>0</v>
      </c>
      <c r="F13" s="49"/>
      <c r="G13" s="50">
        <v>0</v>
      </c>
      <c r="H13" s="80" t="s">
        <v>20</v>
      </c>
      <c r="I13" s="56"/>
      <c r="O13" s="2"/>
      <c r="P13" s="2"/>
    </row>
    <row r="14" spans="1:16" ht="15.75" thickBot="1" x14ac:dyDescent="0.3">
      <c r="A14" s="88" t="s">
        <v>36</v>
      </c>
      <c r="B14" s="89"/>
      <c r="C14" s="89"/>
      <c r="D14" s="90"/>
      <c r="E14" s="26">
        <f>SUM(E10:E12)</f>
        <v>910.1</v>
      </c>
      <c r="F14" s="27"/>
      <c r="G14" s="51">
        <f>SUM(G10:G12)</f>
        <v>2257048</v>
      </c>
      <c r="H14" s="81"/>
      <c r="I14" s="7"/>
      <c r="O14" s="2"/>
      <c r="P14" s="2"/>
    </row>
    <row r="15" spans="1:16" ht="15.75" thickBot="1" x14ac:dyDescent="0.3">
      <c r="A15" s="77" t="s">
        <v>19</v>
      </c>
      <c r="B15" s="78"/>
      <c r="C15" s="78"/>
      <c r="D15" s="78"/>
      <c r="E15" s="27">
        <f>SUM(E13:E14)</f>
        <v>910.1</v>
      </c>
      <c r="F15" s="27"/>
      <c r="G15" s="52">
        <f>SUM(G13:G14)</f>
        <v>2257048</v>
      </c>
      <c r="H15" s="82"/>
      <c r="I15" s="57"/>
    </row>
    <row r="16" spans="1:16" ht="27.75" customHeight="1" x14ac:dyDescent="0.25">
      <c r="A16" s="79" t="s">
        <v>23</v>
      </c>
      <c r="B16" s="79"/>
      <c r="C16" s="79"/>
      <c r="D16" s="79"/>
      <c r="E16" s="79"/>
      <c r="F16" s="79"/>
      <c r="G16" s="79"/>
      <c r="H16" s="79"/>
      <c r="I16" s="79"/>
    </row>
    <row r="18" spans="6:9" x14ac:dyDescent="0.25">
      <c r="F18" s="73" t="s">
        <v>31</v>
      </c>
      <c r="G18" s="73"/>
      <c r="H18" s="73"/>
      <c r="I18" s="73"/>
    </row>
  </sheetData>
  <mergeCells count="26">
    <mergeCell ref="F18:I18"/>
    <mergeCell ref="A7:D7"/>
    <mergeCell ref="E7:I7"/>
    <mergeCell ref="B8:D8"/>
    <mergeCell ref="B9:D9"/>
    <mergeCell ref="B10:B12"/>
    <mergeCell ref="C10:D10"/>
    <mergeCell ref="C11:D11"/>
    <mergeCell ref="C12:D12"/>
    <mergeCell ref="A13:D13"/>
    <mergeCell ref="H13:H15"/>
    <mergeCell ref="A14:D14"/>
    <mergeCell ref="A15:D15"/>
    <mergeCell ref="A16:I16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60-25
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EA9D8-9435-4734-8BF0-CFF1A8F83372}">
  <sheetPr codeName="Sheet17">
    <pageSetUpPr fitToPage="1"/>
  </sheetPr>
  <dimension ref="A1:P18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44</v>
      </c>
      <c r="F8" s="11" t="s">
        <v>45</v>
      </c>
      <c r="G8" s="12" t="s">
        <v>46</v>
      </c>
      <c r="H8" s="13" t="s">
        <v>47</v>
      </c>
      <c r="I8" s="14" t="s">
        <v>48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29" t="s">
        <v>18</v>
      </c>
      <c r="C10" s="100" t="s">
        <v>15</v>
      </c>
      <c r="D10" s="128"/>
      <c r="E10" s="21">
        <v>509.05</v>
      </c>
      <c r="F10" s="34">
        <v>2480</v>
      </c>
      <c r="G10" s="35">
        <f t="shared" ref="G10:G12" si="0">F10*E10</f>
        <v>1262444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83"/>
      <c r="C11" s="74" t="s">
        <v>16</v>
      </c>
      <c r="D11" s="75"/>
      <c r="E11" s="22">
        <v>0</v>
      </c>
      <c r="F11" s="38">
        <v>1965.21</v>
      </c>
      <c r="G11" s="39">
        <f t="shared" si="0"/>
        <v>0</v>
      </c>
      <c r="H11" s="59"/>
      <c r="I11" s="5"/>
    </row>
    <row r="12" spans="1:16" ht="15.75" thickBot="1" x14ac:dyDescent="0.3">
      <c r="A12" s="64">
        <v>3</v>
      </c>
      <c r="B12" s="130"/>
      <c r="C12" s="131" t="s">
        <v>17</v>
      </c>
      <c r="D12" s="131"/>
      <c r="E12" s="28">
        <v>0</v>
      </c>
      <c r="F12" s="45">
        <v>1755.58</v>
      </c>
      <c r="G12" s="48">
        <f t="shared" si="0"/>
        <v>0</v>
      </c>
      <c r="H12" s="66"/>
      <c r="I12" s="9"/>
    </row>
    <row r="13" spans="1:16" x14ac:dyDescent="0.25">
      <c r="A13" s="85" t="s">
        <v>35</v>
      </c>
      <c r="B13" s="86"/>
      <c r="C13" s="86"/>
      <c r="D13" s="87"/>
      <c r="E13" s="25">
        <v>0</v>
      </c>
      <c r="F13" s="49"/>
      <c r="G13" s="50">
        <v>0</v>
      </c>
      <c r="H13" s="125" t="s">
        <v>20</v>
      </c>
      <c r="I13" s="56"/>
      <c r="O13" s="2"/>
      <c r="P13" s="2"/>
    </row>
    <row r="14" spans="1:16" ht="15.75" thickBot="1" x14ac:dyDescent="0.3">
      <c r="A14" s="88" t="s">
        <v>36</v>
      </c>
      <c r="B14" s="89"/>
      <c r="C14" s="89"/>
      <c r="D14" s="90"/>
      <c r="E14" s="26">
        <f>SUM(E10:E12)</f>
        <v>509.05</v>
      </c>
      <c r="F14" s="27"/>
      <c r="G14" s="51">
        <f>SUM(G10:G12)</f>
        <v>1262444</v>
      </c>
      <c r="H14" s="126"/>
      <c r="I14" s="7"/>
      <c r="O14" s="2"/>
      <c r="P14" s="2"/>
    </row>
    <row r="15" spans="1:16" ht="15.75" thickBot="1" x14ac:dyDescent="0.3">
      <c r="A15" s="77" t="s">
        <v>19</v>
      </c>
      <c r="B15" s="78"/>
      <c r="C15" s="78"/>
      <c r="D15" s="78"/>
      <c r="E15" s="27">
        <f>SUM(E13:E14)</f>
        <v>509.05</v>
      </c>
      <c r="F15" s="27"/>
      <c r="G15" s="52">
        <f>SUM(G13:G14)</f>
        <v>1262444</v>
      </c>
      <c r="H15" s="127"/>
      <c r="I15" s="57"/>
    </row>
    <row r="16" spans="1:16" ht="27.75" customHeight="1" x14ac:dyDescent="0.25">
      <c r="A16" s="79" t="s">
        <v>23</v>
      </c>
      <c r="B16" s="79"/>
      <c r="C16" s="79"/>
      <c r="D16" s="79"/>
      <c r="E16" s="79"/>
      <c r="F16" s="79"/>
      <c r="G16" s="79"/>
      <c r="H16" s="79"/>
      <c r="I16" s="79"/>
    </row>
    <row r="18" spans="6:9" x14ac:dyDescent="0.25">
      <c r="F18" s="73" t="s">
        <v>31</v>
      </c>
      <c r="G18" s="73"/>
      <c r="H18" s="73"/>
      <c r="I18" s="73"/>
    </row>
  </sheetData>
  <mergeCells count="26">
    <mergeCell ref="A14:D14"/>
    <mergeCell ref="A15:D15"/>
    <mergeCell ref="A16:I16"/>
    <mergeCell ref="F18:I18"/>
    <mergeCell ref="A7:D7"/>
    <mergeCell ref="E7:I7"/>
    <mergeCell ref="B8:D8"/>
    <mergeCell ref="B9:D9"/>
    <mergeCell ref="H13:H15"/>
    <mergeCell ref="B10:B12"/>
    <mergeCell ref="C10:D10"/>
    <mergeCell ref="C11:D11"/>
    <mergeCell ref="C12:D12"/>
    <mergeCell ref="A13:D13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14-25
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C932-FFB2-403A-9071-DFD5CA22341E}">
  <sheetPr codeName="Sheet19">
    <pageSetUpPr fitToPage="1"/>
  </sheetPr>
  <dimension ref="A1:P25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44</v>
      </c>
      <c r="F8" s="11" t="s">
        <v>45</v>
      </c>
      <c r="G8" s="12" t="s">
        <v>46</v>
      </c>
      <c r="H8" s="13" t="s">
        <v>47</v>
      </c>
      <c r="I8" s="14" t="s">
        <v>48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00" t="s">
        <v>11</v>
      </c>
      <c r="C10" s="100"/>
      <c r="D10" s="33" t="s">
        <v>10</v>
      </c>
      <c r="E10" s="21">
        <v>0</v>
      </c>
      <c r="F10" s="34">
        <v>16966.59</v>
      </c>
      <c r="G10" s="35">
        <f t="shared" ref="G10:G19" si="0">F10*E10</f>
        <v>0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74"/>
      <c r="C11" s="74"/>
      <c r="D11" s="37" t="s">
        <v>12</v>
      </c>
      <c r="E11" s="22">
        <v>0</v>
      </c>
      <c r="F11" s="38">
        <v>9550.75</v>
      </c>
      <c r="G11" s="39">
        <f t="shared" si="0"/>
        <v>0</v>
      </c>
      <c r="H11" s="59"/>
      <c r="I11" s="5"/>
    </row>
    <row r="12" spans="1:16" x14ac:dyDescent="0.25">
      <c r="A12" s="36">
        <v>3</v>
      </c>
      <c r="B12" s="74"/>
      <c r="C12" s="74"/>
      <c r="D12" s="37" t="s">
        <v>5</v>
      </c>
      <c r="E12" s="22">
        <v>0</v>
      </c>
      <c r="F12" s="38">
        <v>5120.5</v>
      </c>
      <c r="G12" s="39">
        <f t="shared" si="0"/>
        <v>0</v>
      </c>
      <c r="H12" s="59"/>
      <c r="I12" s="5"/>
    </row>
    <row r="13" spans="1:16" x14ac:dyDescent="0.25">
      <c r="A13" s="36">
        <v>4</v>
      </c>
      <c r="B13" s="74"/>
      <c r="C13" s="74"/>
      <c r="D13" s="37" t="s">
        <v>6</v>
      </c>
      <c r="E13" s="22">
        <v>130.31</v>
      </c>
      <c r="F13" s="38">
        <v>3850</v>
      </c>
      <c r="G13" s="39">
        <f t="shared" si="0"/>
        <v>501693.5</v>
      </c>
      <c r="H13" s="59"/>
      <c r="I13" s="5"/>
      <c r="O13" s="2"/>
      <c r="P13" s="2"/>
    </row>
    <row r="14" spans="1:16" x14ac:dyDescent="0.25">
      <c r="A14" s="36">
        <v>5</v>
      </c>
      <c r="B14" s="74"/>
      <c r="C14" s="74"/>
      <c r="D14" s="37" t="s">
        <v>7</v>
      </c>
      <c r="E14" s="22">
        <v>0</v>
      </c>
      <c r="F14" s="38">
        <v>3000</v>
      </c>
      <c r="G14" s="39">
        <f t="shared" si="0"/>
        <v>0</v>
      </c>
      <c r="H14" s="59"/>
      <c r="I14" s="5"/>
      <c r="O14" s="2"/>
      <c r="P14" s="2"/>
    </row>
    <row r="15" spans="1:16" x14ac:dyDescent="0.25">
      <c r="A15" s="36">
        <v>6</v>
      </c>
      <c r="B15" s="74"/>
      <c r="C15" s="74"/>
      <c r="D15" s="37" t="s">
        <v>14</v>
      </c>
      <c r="E15" s="22">
        <v>0</v>
      </c>
      <c r="F15" s="38">
        <v>2747.25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74"/>
      <c r="C16" s="74"/>
      <c r="D16" s="37" t="s">
        <v>39</v>
      </c>
      <c r="E16" s="22">
        <v>0</v>
      </c>
      <c r="F16" s="38">
        <v>2600</v>
      </c>
      <c r="G16" s="39">
        <f t="shared" si="0"/>
        <v>0</v>
      </c>
      <c r="H16" s="59"/>
      <c r="I16" s="5"/>
    </row>
    <row r="17" spans="1:14" ht="15" customHeight="1" x14ac:dyDescent="0.25">
      <c r="A17" s="36">
        <v>8</v>
      </c>
      <c r="B17" s="83" t="s">
        <v>18</v>
      </c>
      <c r="C17" s="74" t="s">
        <v>15</v>
      </c>
      <c r="D17" s="75"/>
      <c r="E17" s="22">
        <v>781.83</v>
      </c>
      <c r="F17" s="38">
        <v>2480</v>
      </c>
      <c r="G17" s="39">
        <f t="shared" si="0"/>
        <v>1938938.4000000001</v>
      </c>
      <c r="H17" s="59"/>
      <c r="I17" s="5"/>
    </row>
    <row r="18" spans="1:14" ht="15" customHeight="1" x14ac:dyDescent="0.25">
      <c r="A18" s="36">
        <v>9</v>
      </c>
      <c r="B18" s="83"/>
      <c r="C18" s="74" t="s">
        <v>16</v>
      </c>
      <c r="D18" s="75"/>
      <c r="E18" s="22">
        <v>0</v>
      </c>
      <c r="F18" s="38">
        <v>1965.21</v>
      </c>
      <c r="G18" s="39">
        <f t="shared" si="0"/>
        <v>0</v>
      </c>
      <c r="H18" s="59"/>
      <c r="I18" s="5"/>
    </row>
    <row r="19" spans="1:14" ht="15" customHeight="1" thickBot="1" x14ac:dyDescent="0.3">
      <c r="A19" s="64">
        <v>10</v>
      </c>
      <c r="B19" s="130"/>
      <c r="C19" s="131" t="s">
        <v>17</v>
      </c>
      <c r="D19" s="131"/>
      <c r="E19" s="28">
        <v>0</v>
      </c>
      <c r="F19" s="45">
        <v>1755.58</v>
      </c>
      <c r="G19" s="65">
        <f t="shared" si="0"/>
        <v>0</v>
      </c>
      <c r="H19" s="66"/>
      <c r="I19" s="9"/>
      <c r="N19" s="2"/>
    </row>
    <row r="20" spans="1:14" ht="15" customHeight="1" x14ac:dyDescent="0.25">
      <c r="A20" s="85" t="s">
        <v>35</v>
      </c>
      <c r="B20" s="86"/>
      <c r="C20" s="86"/>
      <c r="D20" s="87"/>
      <c r="E20" s="25">
        <f>SUM(E10:E15)</f>
        <v>130.31</v>
      </c>
      <c r="F20" s="49"/>
      <c r="G20" s="50">
        <f>SUM(G10:G15)</f>
        <v>501693.5</v>
      </c>
      <c r="H20" s="125" t="s">
        <v>20</v>
      </c>
      <c r="I20" s="56"/>
    </row>
    <row r="21" spans="1:14" ht="15" customHeight="1" thickBot="1" x14ac:dyDescent="0.3">
      <c r="A21" s="88" t="s">
        <v>36</v>
      </c>
      <c r="B21" s="89"/>
      <c r="C21" s="89"/>
      <c r="D21" s="90"/>
      <c r="E21" s="26">
        <f>SUM(E17:E19)</f>
        <v>781.83</v>
      </c>
      <c r="F21" s="27"/>
      <c r="G21" s="51">
        <f>SUM(G17:G19)</f>
        <v>1938938.4000000001</v>
      </c>
      <c r="H21" s="126"/>
      <c r="I21" s="7"/>
    </row>
    <row r="22" spans="1:14" ht="15.75" customHeight="1" thickBot="1" x14ac:dyDescent="0.3">
      <c r="A22" s="77" t="s">
        <v>19</v>
      </c>
      <c r="B22" s="78"/>
      <c r="C22" s="78"/>
      <c r="D22" s="78"/>
      <c r="E22" s="27">
        <f>SUM(E20:E21)</f>
        <v>912.1400000000001</v>
      </c>
      <c r="F22" s="27"/>
      <c r="G22" s="52">
        <f>SUM(G20:G21)</f>
        <v>2440631.9000000004</v>
      </c>
      <c r="H22" s="127"/>
      <c r="I22" s="57"/>
    </row>
    <row r="23" spans="1:14" ht="27.75" customHeight="1" x14ac:dyDescent="0.25">
      <c r="A23" s="79" t="s">
        <v>23</v>
      </c>
      <c r="B23" s="79"/>
      <c r="C23" s="79"/>
      <c r="D23" s="79"/>
      <c r="E23" s="79"/>
      <c r="F23" s="79"/>
      <c r="G23" s="79"/>
      <c r="H23" s="79"/>
      <c r="I23" s="79"/>
    </row>
    <row r="25" spans="1:14" x14ac:dyDescent="0.25">
      <c r="F25" s="73" t="s">
        <v>31</v>
      </c>
      <c r="G25" s="73"/>
      <c r="H25" s="73"/>
      <c r="I25" s="73"/>
    </row>
  </sheetData>
  <mergeCells count="27">
    <mergeCell ref="F25:I25"/>
    <mergeCell ref="B10:C16"/>
    <mergeCell ref="B17:B19"/>
    <mergeCell ref="C17:D17"/>
    <mergeCell ref="C18:D18"/>
    <mergeCell ref="C19:D19"/>
    <mergeCell ref="A20:D20"/>
    <mergeCell ref="A21:D21"/>
    <mergeCell ref="A22:D22"/>
    <mergeCell ref="A23:I23"/>
    <mergeCell ref="A7:D7"/>
    <mergeCell ref="E7:I7"/>
    <mergeCell ref="B8:D8"/>
    <mergeCell ref="B9:D9"/>
    <mergeCell ref="H20:H22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16-25
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B12A-3217-4E6C-84AD-7D970896D925}">
  <sheetPr codeName="Sheet20">
    <pageSetUpPr fitToPage="1"/>
  </sheetPr>
  <dimension ref="A1:P32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44</v>
      </c>
      <c r="F8" s="11" t="s">
        <v>45</v>
      </c>
      <c r="G8" s="12" t="s">
        <v>46</v>
      </c>
      <c r="H8" s="13" t="s">
        <v>47</v>
      </c>
      <c r="I8" s="14" t="s">
        <v>48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32" t="s">
        <v>2</v>
      </c>
      <c r="C10" s="133"/>
      <c r="D10" s="33" t="s">
        <v>3</v>
      </c>
      <c r="E10" s="21">
        <v>0</v>
      </c>
      <c r="F10" s="34">
        <v>21967.91</v>
      </c>
      <c r="G10" s="35">
        <f>F10*E10</f>
        <v>0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134"/>
      <c r="C11" s="135"/>
      <c r="D11" s="37" t="s">
        <v>4</v>
      </c>
      <c r="E11" s="22">
        <v>0</v>
      </c>
      <c r="F11" s="38">
        <v>13321</v>
      </c>
      <c r="G11" s="39">
        <f t="shared" ref="G11:G26" si="0">F11*E11</f>
        <v>0</v>
      </c>
      <c r="H11" s="59"/>
      <c r="I11" s="5"/>
    </row>
    <row r="12" spans="1:16" x14ac:dyDescent="0.25">
      <c r="A12" s="36">
        <v>3</v>
      </c>
      <c r="B12" s="134"/>
      <c r="C12" s="135"/>
      <c r="D12" s="37" t="s">
        <v>5</v>
      </c>
      <c r="E12" s="22">
        <v>0</v>
      </c>
      <c r="F12" s="38">
        <v>11341.91</v>
      </c>
      <c r="G12" s="39">
        <f t="shared" si="0"/>
        <v>0</v>
      </c>
      <c r="H12" s="59"/>
      <c r="I12" s="5"/>
    </row>
    <row r="13" spans="1:16" x14ac:dyDescent="0.25">
      <c r="A13" s="36">
        <v>4</v>
      </c>
      <c r="B13" s="134"/>
      <c r="C13" s="135"/>
      <c r="D13" s="37" t="s">
        <v>6</v>
      </c>
      <c r="E13" s="20">
        <v>2.25</v>
      </c>
      <c r="F13" s="38">
        <v>7531.34</v>
      </c>
      <c r="G13" s="39">
        <f t="shared" si="0"/>
        <v>16945.514999999999</v>
      </c>
      <c r="H13" s="59"/>
      <c r="I13" s="5"/>
      <c r="O13" s="2"/>
      <c r="P13" s="2"/>
    </row>
    <row r="14" spans="1:16" x14ac:dyDescent="0.25">
      <c r="A14" s="36">
        <v>5</v>
      </c>
      <c r="B14" s="134"/>
      <c r="C14" s="135"/>
      <c r="D14" s="37" t="s">
        <v>7</v>
      </c>
      <c r="E14" s="22">
        <v>0</v>
      </c>
      <c r="F14" s="38">
        <v>4495.34</v>
      </c>
      <c r="G14" s="39">
        <f t="shared" si="0"/>
        <v>0</v>
      </c>
      <c r="H14" s="59"/>
      <c r="I14" s="5"/>
      <c r="O14" s="2"/>
      <c r="P14" s="2"/>
    </row>
    <row r="15" spans="1:16" x14ac:dyDescent="0.25">
      <c r="A15" s="36">
        <v>6</v>
      </c>
      <c r="B15" s="134"/>
      <c r="C15" s="135"/>
      <c r="D15" s="37" t="s">
        <v>39</v>
      </c>
      <c r="E15" s="22">
        <v>0</v>
      </c>
      <c r="F15" s="38">
        <v>2900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136"/>
      <c r="C16" s="137"/>
      <c r="D16" s="37" t="s">
        <v>14</v>
      </c>
      <c r="E16" s="22">
        <v>0</v>
      </c>
      <c r="F16" s="38">
        <v>2747.25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104" t="s">
        <v>11</v>
      </c>
      <c r="C17" s="105"/>
      <c r="D17" s="37" t="s">
        <v>10</v>
      </c>
      <c r="E17" s="22">
        <v>0</v>
      </c>
      <c r="F17" s="38">
        <v>16966.59</v>
      </c>
      <c r="G17" s="39">
        <f t="shared" si="0"/>
        <v>0</v>
      </c>
      <c r="H17" s="59"/>
      <c r="I17" s="5"/>
    </row>
    <row r="18" spans="1:16" ht="15" customHeight="1" x14ac:dyDescent="0.25">
      <c r="A18" s="36">
        <v>9</v>
      </c>
      <c r="B18" s="106"/>
      <c r="C18" s="107"/>
      <c r="D18" s="37" t="s">
        <v>12</v>
      </c>
      <c r="E18" s="22">
        <v>0</v>
      </c>
      <c r="F18" s="38">
        <v>9550.75</v>
      </c>
      <c r="G18" s="39">
        <f t="shared" si="0"/>
        <v>0</v>
      </c>
      <c r="H18" s="59"/>
      <c r="I18" s="5"/>
    </row>
    <row r="19" spans="1:16" ht="15" customHeight="1" x14ac:dyDescent="0.25">
      <c r="A19" s="36">
        <v>10</v>
      </c>
      <c r="B19" s="106"/>
      <c r="C19" s="107"/>
      <c r="D19" s="37" t="s">
        <v>5</v>
      </c>
      <c r="E19" s="22">
        <v>0</v>
      </c>
      <c r="F19" s="38">
        <v>5120.5</v>
      </c>
      <c r="G19" s="39">
        <f t="shared" si="0"/>
        <v>0</v>
      </c>
      <c r="H19" s="59"/>
      <c r="I19" s="5"/>
      <c r="N19" s="2"/>
    </row>
    <row r="20" spans="1:16" ht="15" customHeight="1" x14ac:dyDescent="0.25">
      <c r="A20" s="36">
        <v>11</v>
      </c>
      <c r="B20" s="106"/>
      <c r="C20" s="107"/>
      <c r="D20" s="37" t="s">
        <v>6</v>
      </c>
      <c r="E20" s="20">
        <v>119.4</v>
      </c>
      <c r="F20" s="38">
        <v>3850</v>
      </c>
      <c r="G20" s="39">
        <f t="shared" si="0"/>
        <v>459690</v>
      </c>
      <c r="H20" s="59"/>
      <c r="I20" s="5"/>
    </row>
    <row r="21" spans="1:16" ht="15" customHeight="1" x14ac:dyDescent="0.25">
      <c r="A21" s="36">
        <v>12</v>
      </c>
      <c r="B21" s="106"/>
      <c r="C21" s="107"/>
      <c r="D21" s="37" t="s">
        <v>7</v>
      </c>
      <c r="E21" s="22">
        <v>0</v>
      </c>
      <c r="F21" s="38">
        <v>3000</v>
      </c>
      <c r="G21" s="39">
        <f t="shared" si="0"/>
        <v>0</v>
      </c>
      <c r="H21" s="59"/>
      <c r="I21" s="5"/>
    </row>
    <row r="22" spans="1:16" ht="15.75" customHeight="1" x14ac:dyDescent="0.25">
      <c r="A22" s="36">
        <v>13</v>
      </c>
      <c r="B22" s="106"/>
      <c r="C22" s="107"/>
      <c r="D22" s="37" t="s">
        <v>14</v>
      </c>
      <c r="E22" s="22">
        <v>0</v>
      </c>
      <c r="F22" s="38">
        <v>2747.25</v>
      </c>
      <c r="G22" s="39">
        <f t="shared" si="0"/>
        <v>0</v>
      </c>
      <c r="H22" s="59"/>
      <c r="I22" s="5"/>
    </row>
    <row r="23" spans="1:16" x14ac:dyDescent="0.25">
      <c r="A23" s="36">
        <v>14</v>
      </c>
      <c r="B23" s="108"/>
      <c r="C23" s="109"/>
      <c r="D23" s="37" t="s">
        <v>39</v>
      </c>
      <c r="E23" s="22">
        <v>0</v>
      </c>
      <c r="F23" s="38">
        <v>2600</v>
      </c>
      <c r="G23" s="39">
        <f t="shared" si="0"/>
        <v>0</v>
      </c>
      <c r="H23" s="59"/>
      <c r="I23" s="5"/>
      <c r="O23" s="2"/>
      <c r="P23" s="2"/>
    </row>
    <row r="24" spans="1:16" x14ac:dyDescent="0.25">
      <c r="A24" s="36">
        <v>15</v>
      </c>
      <c r="B24" s="84" t="s">
        <v>18</v>
      </c>
      <c r="C24" s="140" t="s">
        <v>15</v>
      </c>
      <c r="D24" s="141"/>
      <c r="E24" s="22">
        <v>870.04</v>
      </c>
      <c r="F24" s="38">
        <v>2480</v>
      </c>
      <c r="G24" s="39">
        <f t="shared" si="0"/>
        <v>2157699.1999999997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138"/>
      <c r="C25" s="140" t="s">
        <v>16</v>
      </c>
      <c r="D25" s="141"/>
      <c r="E25" s="22">
        <v>0</v>
      </c>
      <c r="F25" s="38">
        <v>1965.21</v>
      </c>
      <c r="G25" s="39">
        <f t="shared" si="0"/>
        <v>0</v>
      </c>
      <c r="H25" s="59"/>
      <c r="I25" s="5"/>
      <c r="N25" s="2"/>
    </row>
    <row r="26" spans="1:16" ht="15.75" thickBot="1" x14ac:dyDescent="0.3">
      <c r="A26" s="36">
        <v>17</v>
      </c>
      <c r="B26" s="139"/>
      <c r="C26" s="74" t="s">
        <v>17</v>
      </c>
      <c r="D26" s="74"/>
      <c r="E26" s="23">
        <v>0</v>
      </c>
      <c r="F26" s="40">
        <v>1755.58</v>
      </c>
      <c r="G26" s="41">
        <f t="shared" si="0"/>
        <v>0</v>
      </c>
      <c r="H26" s="60"/>
      <c r="I26" s="7"/>
    </row>
    <row r="27" spans="1:16" ht="15" customHeight="1" x14ac:dyDescent="0.25">
      <c r="A27" s="85" t="s">
        <v>35</v>
      </c>
      <c r="B27" s="86"/>
      <c r="C27" s="86"/>
      <c r="D27" s="87"/>
      <c r="E27" s="25">
        <f>SUM(E10:E23)</f>
        <v>121.65</v>
      </c>
      <c r="F27" s="49"/>
      <c r="G27" s="50">
        <f>SUM(G10:G23)</f>
        <v>476635.51500000001</v>
      </c>
      <c r="H27" s="80" t="s">
        <v>20</v>
      </c>
      <c r="I27" s="56"/>
    </row>
    <row r="28" spans="1:16" ht="15.75" thickBot="1" x14ac:dyDescent="0.3">
      <c r="A28" s="88" t="s">
        <v>36</v>
      </c>
      <c r="B28" s="89"/>
      <c r="C28" s="89"/>
      <c r="D28" s="90"/>
      <c r="E28" s="26">
        <f>SUM(E24:E26)</f>
        <v>870.04</v>
      </c>
      <c r="F28" s="27"/>
      <c r="G28" s="51">
        <f>SUM(G24:G26)</f>
        <v>2157699.1999999997</v>
      </c>
      <c r="H28" s="81"/>
      <c r="I28" s="7"/>
    </row>
    <row r="29" spans="1:16" ht="15.75" thickBot="1" x14ac:dyDescent="0.3">
      <c r="A29" s="142" t="s">
        <v>19</v>
      </c>
      <c r="B29" s="143"/>
      <c r="C29" s="143"/>
      <c r="D29" s="143"/>
      <c r="E29" s="54">
        <f>SUM(E27:E28)</f>
        <v>991.68999999999994</v>
      </c>
      <c r="F29" s="54"/>
      <c r="G29" s="55">
        <f>SUM(G27:G28)</f>
        <v>2634334.7149999999</v>
      </c>
      <c r="H29" s="82"/>
      <c r="I29" s="57"/>
      <c r="O29" s="2"/>
      <c r="P29" s="2"/>
    </row>
    <row r="30" spans="1:16" ht="27.75" customHeight="1" x14ac:dyDescent="0.25">
      <c r="A30" s="79" t="s">
        <v>23</v>
      </c>
      <c r="B30" s="79"/>
      <c r="C30" s="79"/>
      <c r="D30" s="79"/>
      <c r="E30" s="79"/>
      <c r="F30" s="79"/>
      <c r="G30" s="79"/>
      <c r="H30" s="79"/>
      <c r="I30" s="79"/>
    </row>
    <row r="32" spans="1:16" x14ac:dyDescent="0.25">
      <c r="F32" s="73" t="s">
        <v>31</v>
      </c>
      <c r="G32" s="73"/>
      <c r="H32" s="73"/>
      <c r="I32" s="73"/>
    </row>
  </sheetData>
  <mergeCells count="28">
    <mergeCell ref="A30:I30"/>
    <mergeCell ref="F32:I32"/>
    <mergeCell ref="B10:C16"/>
    <mergeCell ref="B17:C23"/>
    <mergeCell ref="B24:B26"/>
    <mergeCell ref="C24:D24"/>
    <mergeCell ref="C25:D25"/>
    <mergeCell ref="C26:D26"/>
    <mergeCell ref="A27:D27"/>
    <mergeCell ref="A28:D28"/>
    <mergeCell ref="A29:D29"/>
    <mergeCell ref="A7:D7"/>
    <mergeCell ref="E7:I7"/>
    <mergeCell ref="B8:D8"/>
    <mergeCell ref="B9:D9"/>
    <mergeCell ref="H27:H29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17-25
</oddHead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A8A40-A6DA-43AB-9283-06CE82008421}">
  <sheetPr codeName="Sheet21">
    <pageSetUpPr fitToPage="1"/>
  </sheetPr>
  <dimension ref="A1:P39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44</v>
      </c>
      <c r="F8" s="11" t="s">
        <v>45</v>
      </c>
      <c r="G8" s="12" t="s">
        <v>46</v>
      </c>
      <c r="H8" s="13" t="s">
        <v>47</v>
      </c>
      <c r="I8" s="14" t="s">
        <v>48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32" t="s">
        <v>2</v>
      </c>
      <c r="C10" s="133"/>
      <c r="D10" s="33" t="s">
        <v>3</v>
      </c>
      <c r="E10" s="21">
        <v>0</v>
      </c>
      <c r="F10" s="34">
        <v>21967.91</v>
      </c>
      <c r="G10" s="35">
        <f>F10*E10</f>
        <v>0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134"/>
      <c r="C11" s="135"/>
      <c r="D11" s="37" t="s">
        <v>4</v>
      </c>
      <c r="E11" s="22">
        <v>0</v>
      </c>
      <c r="F11" s="38">
        <v>13321</v>
      </c>
      <c r="G11" s="39">
        <f t="shared" ref="G11:G16" si="0">F11*E11</f>
        <v>0</v>
      </c>
      <c r="H11" s="59"/>
      <c r="I11" s="5"/>
    </row>
    <row r="12" spans="1:16" x14ac:dyDescent="0.25">
      <c r="A12" s="36">
        <v>3</v>
      </c>
      <c r="B12" s="134"/>
      <c r="C12" s="135"/>
      <c r="D12" s="37" t="s">
        <v>5</v>
      </c>
      <c r="E12" s="20">
        <v>10.52</v>
      </c>
      <c r="F12" s="38">
        <v>11341.91</v>
      </c>
      <c r="G12" s="39">
        <f t="shared" si="0"/>
        <v>119316.89319999999</v>
      </c>
      <c r="H12" s="59"/>
      <c r="I12" s="5"/>
    </row>
    <row r="13" spans="1:16" x14ac:dyDescent="0.25">
      <c r="A13" s="36">
        <v>4</v>
      </c>
      <c r="B13" s="134"/>
      <c r="C13" s="135"/>
      <c r="D13" s="37" t="s">
        <v>6</v>
      </c>
      <c r="E13" s="20">
        <v>10.52</v>
      </c>
      <c r="F13" s="38">
        <v>7531.34</v>
      </c>
      <c r="G13" s="39">
        <f t="shared" si="0"/>
        <v>79229.696800000005</v>
      </c>
      <c r="H13" s="59"/>
      <c r="I13" s="5"/>
      <c r="O13" s="2"/>
      <c r="P13" s="2"/>
    </row>
    <row r="14" spans="1:16" x14ac:dyDescent="0.25">
      <c r="A14" s="36">
        <v>5</v>
      </c>
      <c r="B14" s="134"/>
      <c r="C14" s="135"/>
      <c r="D14" s="37" t="s">
        <v>7</v>
      </c>
      <c r="E14" s="20">
        <v>15.66</v>
      </c>
      <c r="F14" s="38">
        <v>4495.34</v>
      </c>
      <c r="G14" s="39">
        <f t="shared" si="0"/>
        <v>70397.024400000009</v>
      </c>
      <c r="H14" s="59"/>
      <c r="I14" s="5"/>
      <c r="O14" s="2"/>
      <c r="P14" s="2"/>
    </row>
    <row r="15" spans="1:16" x14ac:dyDescent="0.25">
      <c r="A15" s="36">
        <v>6</v>
      </c>
      <c r="B15" s="134"/>
      <c r="C15" s="135"/>
      <c r="D15" s="37" t="s">
        <v>39</v>
      </c>
      <c r="E15" s="22">
        <v>0</v>
      </c>
      <c r="F15" s="38">
        <v>2900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136"/>
      <c r="C16" s="137"/>
      <c r="D16" s="37" t="s">
        <v>14</v>
      </c>
      <c r="E16" s="22">
        <v>0</v>
      </c>
      <c r="F16" s="38">
        <v>2747.25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104" t="s">
        <v>11</v>
      </c>
      <c r="C17" s="105"/>
      <c r="D17" s="37" t="s">
        <v>10</v>
      </c>
      <c r="E17" s="22">
        <v>0</v>
      </c>
      <c r="F17" s="38">
        <v>16966.59</v>
      </c>
      <c r="G17" s="39">
        <f>F17*E17</f>
        <v>0</v>
      </c>
      <c r="H17" s="59"/>
      <c r="I17" s="5"/>
    </row>
    <row r="18" spans="1:16" ht="15" customHeight="1" x14ac:dyDescent="0.25">
      <c r="A18" s="36">
        <v>9</v>
      </c>
      <c r="B18" s="106"/>
      <c r="C18" s="107"/>
      <c r="D18" s="37" t="s">
        <v>12</v>
      </c>
      <c r="E18" s="22">
        <v>0</v>
      </c>
      <c r="F18" s="38">
        <v>9550.75</v>
      </c>
      <c r="G18" s="39">
        <f t="shared" ref="G18:G33" si="1">F18*E18</f>
        <v>0</v>
      </c>
      <c r="H18" s="59"/>
      <c r="I18" s="5"/>
    </row>
    <row r="19" spans="1:16" ht="15" customHeight="1" x14ac:dyDescent="0.25">
      <c r="A19" s="36">
        <v>10</v>
      </c>
      <c r="B19" s="106"/>
      <c r="C19" s="107"/>
      <c r="D19" s="37" t="s">
        <v>5</v>
      </c>
      <c r="E19" s="20">
        <v>0</v>
      </c>
      <c r="F19" s="38">
        <v>5120.5</v>
      </c>
      <c r="G19" s="39">
        <f t="shared" si="1"/>
        <v>0</v>
      </c>
      <c r="H19" s="59"/>
      <c r="I19" s="5"/>
      <c r="N19" s="2"/>
    </row>
    <row r="20" spans="1:16" ht="15" customHeight="1" x14ac:dyDescent="0.25">
      <c r="A20" s="36">
        <v>11</v>
      </c>
      <c r="B20" s="106"/>
      <c r="C20" s="107"/>
      <c r="D20" s="37" t="s">
        <v>6</v>
      </c>
      <c r="E20" s="20">
        <v>3.19</v>
      </c>
      <c r="F20" s="38">
        <v>3850</v>
      </c>
      <c r="G20" s="39">
        <f t="shared" si="1"/>
        <v>12281.5</v>
      </c>
      <c r="H20" s="59"/>
      <c r="I20" s="5"/>
    </row>
    <row r="21" spans="1:16" ht="15" customHeight="1" x14ac:dyDescent="0.25">
      <c r="A21" s="36">
        <v>12</v>
      </c>
      <c r="B21" s="106"/>
      <c r="C21" s="107"/>
      <c r="D21" s="37" t="s">
        <v>7</v>
      </c>
      <c r="E21" s="20">
        <v>5.27</v>
      </c>
      <c r="F21" s="38">
        <v>3000</v>
      </c>
      <c r="G21" s="39">
        <f t="shared" si="1"/>
        <v>15809.999999999998</v>
      </c>
      <c r="H21" s="59"/>
      <c r="I21" s="5"/>
    </row>
    <row r="22" spans="1:16" ht="15.75" customHeight="1" x14ac:dyDescent="0.25">
      <c r="A22" s="36">
        <v>13</v>
      </c>
      <c r="B22" s="106"/>
      <c r="C22" s="107"/>
      <c r="D22" s="37" t="s">
        <v>14</v>
      </c>
      <c r="E22" s="22">
        <v>0</v>
      </c>
      <c r="F22" s="38">
        <v>2747.25</v>
      </c>
      <c r="G22" s="39">
        <f t="shared" si="1"/>
        <v>0</v>
      </c>
      <c r="H22" s="59"/>
      <c r="I22" s="5"/>
    </row>
    <row r="23" spans="1:16" x14ac:dyDescent="0.25">
      <c r="A23" s="36">
        <v>14</v>
      </c>
      <c r="B23" s="108"/>
      <c r="C23" s="109"/>
      <c r="D23" s="37" t="s">
        <v>39</v>
      </c>
      <c r="E23" s="22">
        <v>0</v>
      </c>
      <c r="F23" s="38">
        <v>2600</v>
      </c>
      <c r="G23" s="39">
        <f t="shared" si="1"/>
        <v>0</v>
      </c>
      <c r="H23" s="59"/>
      <c r="I23" s="5"/>
      <c r="O23" s="2"/>
      <c r="P23" s="2"/>
    </row>
    <row r="24" spans="1:16" x14ac:dyDescent="0.25">
      <c r="A24" s="36">
        <v>15</v>
      </c>
      <c r="B24" s="104" t="s">
        <v>34</v>
      </c>
      <c r="C24" s="105"/>
      <c r="D24" s="37" t="s">
        <v>10</v>
      </c>
      <c r="E24" s="22">
        <v>0</v>
      </c>
      <c r="F24" s="38">
        <v>11756.25</v>
      </c>
      <c r="G24" s="39">
        <f t="shared" si="1"/>
        <v>0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106"/>
      <c r="C25" s="107"/>
      <c r="D25" s="37" t="s">
        <v>12</v>
      </c>
      <c r="E25" s="22">
        <v>0</v>
      </c>
      <c r="F25" s="38">
        <v>8143.66</v>
      </c>
      <c r="G25" s="39">
        <f t="shared" si="1"/>
        <v>0</v>
      </c>
      <c r="H25" s="59"/>
      <c r="I25" s="5"/>
      <c r="N25" s="2"/>
    </row>
    <row r="26" spans="1:16" x14ac:dyDescent="0.25">
      <c r="A26" s="36">
        <v>17</v>
      </c>
      <c r="B26" s="106"/>
      <c r="C26" s="107"/>
      <c r="D26" s="37" t="s">
        <v>5</v>
      </c>
      <c r="E26" s="22">
        <v>0</v>
      </c>
      <c r="F26" s="38">
        <v>5289.16</v>
      </c>
      <c r="G26" s="39">
        <f t="shared" si="1"/>
        <v>0</v>
      </c>
      <c r="H26" s="59"/>
      <c r="I26" s="5"/>
    </row>
    <row r="27" spans="1:16" ht="15" customHeight="1" x14ac:dyDescent="0.25">
      <c r="A27" s="36">
        <v>18</v>
      </c>
      <c r="B27" s="108"/>
      <c r="C27" s="109"/>
      <c r="D27" s="37" t="s">
        <v>6</v>
      </c>
      <c r="E27" s="20">
        <v>6.29</v>
      </c>
      <c r="F27" s="38">
        <v>3776.66</v>
      </c>
      <c r="G27" s="39">
        <f t="shared" si="1"/>
        <v>23755.1914</v>
      </c>
      <c r="H27" s="59"/>
      <c r="I27" s="5"/>
    </row>
    <row r="28" spans="1:16" x14ac:dyDescent="0.25">
      <c r="A28" s="36">
        <v>19</v>
      </c>
      <c r="B28" s="84" t="s">
        <v>18</v>
      </c>
      <c r="C28" s="140" t="s">
        <v>15</v>
      </c>
      <c r="D28" s="141"/>
      <c r="E28" s="22">
        <v>126.76</v>
      </c>
      <c r="F28" s="38">
        <v>2480</v>
      </c>
      <c r="G28" s="39">
        <f t="shared" si="1"/>
        <v>314364.79999999999</v>
      </c>
      <c r="H28" s="59"/>
      <c r="I28" s="5"/>
    </row>
    <row r="29" spans="1:16" x14ac:dyDescent="0.25">
      <c r="A29" s="36">
        <v>20</v>
      </c>
      <c r="B29" s="138"/>
      <c r="C29" s="140" t="s">
        <v>16</v>
      </c>
      <c r="D29" s="141"/>
      <c r="E29" s="22">
        <v>0</v>
      </c>
      <c r="F29" s="38">
        <v>1965.21</v>
      </c>
      <c r="G29" s="39">
        <f t="shared" si="1"/>
        <v>0</v>
      </c>
      <c r="H29" s="59"/>
      <c r="I29" s="5"/>
      <c r="O29" s="2"/>
      <c r="P29" s="2"/>
    </row>
    <row r="30" spans="1:16" x14ac:dyDescent="0.25">
      <c r="A30" s="36">
        <v>21</v>
      </c>
      <c r="B30" s="139"/>
      <c r="C30" s="74" t="s">
        <v>17</v>
      </c>
      <c r="D30" s="74"/>
      <c r="E30" s="23">
        <v>0</v>
      </c>
      <c r="F30" s="40">
        <v>1755.58</v>
      </c>
      <c r="G30" s="39">
        <f t="shared" si="1"/>
        <v>0</v>
      </c>
      <c r="H30" s="59"/>
      <c r="I30" s="5"/>
      <c r="O30" s="2"/>
      <c r="P30" s="2"/>
    </row>
    <row r="31" spans="1:16" ht="15" customHeight="1" x14ac:dyDescent="0.25">
      <c r="A31" s="36">
        <v>22</v>
      </c>
      <c r="B31" s="83" t="s">
        <v>43</v>
      </c>
      <c r="C31" s="140" t="s">
        <v>15</v>
      </c>
      <c r="D31" s="141"/>
      <c r="E31" s="22">
        <v>95.5</v>
      </c>
      <c r="F31" s="38">
        <v>1570</v>
      </c>
      <c r="G31" s="39">
        <f t="shared" si="1"/>
        <v>149935</v>
      </c>
      <c r="H31" s="59"/>
      <c r="I31" s="5"/>
    </row>
    <row r="32" spans="1:16" ht="15" customHeight="1" x14ac:dyDescent="0.25">
      <c r="A32" s="36">
        <v>23</v>
      </c>
      <c r="B32" s="83"/>
      <c r="C32" s="104" t="s">
        <v>16</v>
      </c>
      <c r="D32" s="144"/>
      <c r="E32" s="31">
        <v>0</v>
      </c>
      <c r="F32" s="46">
        <v>1177.23</v>
      </c>
      <c r="G32" s="39">
        <f t="shared" si="1"/>
        <v>0</v>
      </c>
      <c r="H32" s="59"/>
      <c r="I32" s="5"/>
    </row>
    <row r="33" spans="1:9" ht="15" customHeight="1" thickBot="1" x14ac:dyDescent="0.3">
      <c r="A33" s="36">
        <v>24</v>
      </c>
      <c r="B33" s="84"/>
      <c r="C33" s="74" t="s">
        <v>17</v>
      </c>
      <c r="D33" s="74"/>
      <c r="E33" s="23">
        <v>0</v>
      </c>
      <c r="F33" s="40">
        <v>928.16</v>
      </c>
      <c r="G33" s="39">
        <f t="shared" si="1"/>
        <v>0</v>
      </c>
      <c r="H33" s="60"/>
      <c r="I33" s="7"/>
    </row>
    <row r="34" spans="1:9" ht="15" customHeight="1" x14ac:dyDescent="0.25">
      <c r="A34" s="85" t="s">
        <v>35</v>
      </c>
      <c r="B34" s="86"/>
      <c r="C34" s="86"/>
      <c r="D34" s="87"/>
      <c r="E34" s="25">
        <f>SUM(E10:E27)</f>
        <v>51.449999999999996</v>
      </c>
      <c r="F34" s="49"/>
      <c r="G34" s="50">
        <f>SUM(G10:G27)</f>
        <v>320790.30580000003</v>
      </c>
      <c r="H34" s="80" t="s">
        <v>20</v>
      </c>
      <c r="I34" s="56"/>
    </row>
    <row r="35" spans="1:9" ht="15" customHeight="1" thickBot="1" x14ac:dyDescent="0.3">
      <c r="A35" s="88" t="s">
        <v>36</v>
      </c>
      <c r="B35" s="89"/>
      <c r="C35" s="89"/>
      <c r="D35" s="90"/>
      <c r="E35" s="26">
        <f>SUM(E28:E32)</f>
        <v>222.26</v>
      </c>
      <c r="F35" s="27"/>
      <c r="G35" s="51">
        <f>SUM(G28:G32)</f>
        <v>464299.8</v>
      </c>
      <c r="H35" s="81"/>
      <c r="I35" s="7"/>
    </row>
    <row r="36" spans="1:9" ht="15" customHeight="1" thickBot="1" x14ac:dyDescent="0.3">
      <c r="A36" s="77" t="s">
        <v>19</v>
      </c>
      <c r="B36" s="78"/>
      <c r="C36" s="78"/>
      <c r="D36" s="78"/>
      <c r="E36" s="27">
        <f>SUM(E34:E35)</f>
        <v>273.70999999999998</v>
      </c>
      <c r="F36" s="27"/>
      <c r="G36" s="52">
        <f>SUM(G34:G35)</f>
        <v>785090.10580000002</v>
      </c>
      <c r="H36" s="82"/>
      <c r="I36" s="57"/>
    </row>
    <row r="37" spans="1:9" ht="27.75" customHeight="1" x14ac:dyDescent="0.25">
      <c r="A37" s="79" t="s">
        <v>23</v>
      </c>
      <c r="B37" s="79"/>
      <c r="C37" s="79"/>
      <c r="D37" s="79"/>
      <c r="E37" s="79"/>
      <c r="F37" s="79"/>
      <c r="G37" s="79"/>
      <c r="H37" s="79"/>
      <c r="I37" s="79"/>
    </row>
    <row r="39" spans="1:9" x14ac:dyDescent="0.25">
      <c r="F39" s="73" t="s">
        <v>31</v>
      </c>
      <c r="G39" s="73"/>
      <c r="H39" s="73"/>
      <c r="I39" s="73"/>
    </row>
  </sheetData>
  <mergeCells count="33">
    <mergeCell ref="A37:I37"/>
    <mergeCell ref="F39:I39"/>
    <mergeCell ref="B10:C16"/>
    <mergeCell ref="B17:C23"/>
    <mergeCell ref="B24:C27"/>
    <mergeCell ref="B28:B30"/>
    <mergeCell ref="C28:D28"/>
    <mergeCell ref="C29:D29"/>
    <mergeCell ref="C30:D30"/>
    <mergeCell ref="B31:B33"/>
    <mergeCell ref="C31:D31"/>
    <mergeCell ref="A7:D7"/>
    <mergeCell ref="E7:I7"/>
    <mergeCell ref="B8:D8"/>
    <mergeCell ref="B9:D9"/>
    <mergeCell ref="H34:H36"/>
    <mergeCell ref="C32:D32"/>
    <mergeCell ref="C33:D33"/>
    <mergeCell ref="A34:D34"/>
    <mergeCell ref="A35:D35"/>
    <mergeCell ref="A36:D36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18-25
</oddHead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F36DE-E62B-47CA-9D52-1DE8BB678B9A}">
  <sheetPr codeName="Sheet22">
    <pageSetUpPr fitToPage="1"/>
  </sheetPr>
  <dimension ref="A1:P39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44</v>
      </c>
      <c r="F8" s="11" t="s">
        <v>45</v>
      </c>
      <c r="G8" s="12" t="s">
        <v>46</v>
      </c>
      <c r="H8" s="13" t="s">
        <v>47</v>
      </c>
      <c r="I8" s="14" t="s">
        <v>48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32" t="s">
        <v>2</v>
      </c>
      <c r="C10" s="133"/>
      <c r="D10" s="33" t="s">
        <v>3</v>
      </c>
      <c r="E10" s="21">
        <v>0</v>
      </c>
      <c r="F10" s="34">
        <v>21967.91</v>
      </c>
      <c r="G10" s="35">
        <f>F10*E10</f>
        <v>0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134"/>
      <c r="C11" s="135"/>
      <c r="D11" s="37" t="s">
        <v>4</v>
      </c>
      <c r="E11" s="22">
        <v>0</v>
      </c>
      <c r="F11" s="38">
        <v>13321</v>
      </c>
      <c r="G11" s="39">
        <f t="shared" ref="G11:G33" si="0">F11*E11</f>
        <v>0</v>
      </c>
      <c r="H11" s="59"/>
      <c r="I11" s="5"/>
    </row>
    <row r="12" spans="1:16" x14ac:dyDescent="0.25">
      <c r="A12" s="36">
        <v>3</v>
      </c>
      <c r="B12" s="134"/>
      <c r="C12" s="135"/>
      <c r="D12" s="37" t="s">
        <v>5</v>
      </c>
      <c r="E12" s="20">
        <v>0.28999999999999998</v>
      </c>
      <c r="F12" s="38">
        <v>11341.91</v>
      </c>
      <c r="G12" s="39">
        <f t="shared" si="0"/>
        <v>3289.1538999999998</v>
      </c>
      <c r="H12" s="59"/>
      <c r="I12" s="5"/>
    </row>
    <row r="13" spans="1:16" x14ac:dyDescent="0.25">
      <c r="A13" s="36">
        <v>4</v>
      </c>
      <c r="B13" s="134"/>
      <c r="C13" s="135"/>
      <c r="D13" s="37" t="s">
        <v>6</v>
      </c>
      <c r="E13" s="20">
        <v>0.28999999999999998</v>
      </c>
      <c r="F13" s="38">
        <v>7531.34</v>
      </c>
      <c r="G13" s="39">
        <f t="shared" si="0"/>
        <v>2184.0886</v>
      </c>
      <c r="H13" s="59"/>
      <c r="I13" s="5"/>
      <c r="O13" s="2"/>
      <c r="P13" s="2"/>
    </row>
    <row r="14" spans="1:16" x14ac:dyDescent="0.25">
      <c r="A14" s="36">
        <v>5</v>
      </c>
      <c r="B14" s="134"/>
      <c r="C14" s="135"/>
      <c r="D14" s="37" t="s">
        <v>7</v>
      </c>
      <c r="E14" s="20">
        <v>0.28999999999999998</v>
      </c>
      <c r="F14" s="38">
        <v>4495.34</v>
      </c>
      <c r="G14" s="39">
        <f t="shared" si="0"/>
        <v>1303.6486</v>
      </c>
      <c r="H14" s="59"/>
      <c r="I14" s="5"/>
      <c r="O14" s="2"/>
      <c r="P14" s="2"/>
    </row>
    <row r="15" spans="1:16" x14ac:dyDescent="0.25">
      <c r="A15" s="36">
        <v>6</v>
      </c>
      <c r="B15" s="134"/>
      <c r="C15" s="135"/>
      <c r="D15" s="37" t="s">
        <v>39</v>
      </c>
      <c r="E15" s="22">
        <v>0</v>
      </c>
      <c r="F15" s="38">
        <v>2900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136"/>
      <c r="C16" s="137"/>
      <c r="D16" s="37" t="s">
        <v>14</v>
      </c>
      <c r="E16" s="22">
        <v>0</v>
      </c>
      <c r="F16" s="38">
        <v>2747.25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104" t="s">
        <v>11</v>
      </c>
      <c r="C17" s="105"/>
      <c r="D17" s="37" t="s">
        <v>10</v>
      </c>
      <c r="E17" s="22">
        <v>0</v>
      </c>
      <c r="F17" s="38">
        <v>16966.59</v>
      </c>
      <c r="G17" s="39">
        <f t="shared" si="0"/>
        <v>0</v>
      </c>
      <c r="H17" s="59"/>
      <c r="I17" s="5"/>
    </row>
    <row r="18" spans="1:16" ht="15" customHeight="1" x14ac:dyDescent="0.25">
      <c r="A18" s="36">
        <v>9</v>
      </c>
      <c r="B18" s="106"/>
      <c r="C18" s="107"/>
      <c r="D18" s="37" t="s">
        <v>12</v>
      </c>
      <c r="E18" s="22">
        <v>0</v>
      </c>
      <c r="F18" s="38">
        <v>9550.75</v>
      </c>
      <c r="G18" s="39">
        <f t="shared" si="0"/>
        <v>0</v>
      </c>
      <c r="H18" s="59"/>
      <c r="I18" s="5"/>
    </row>
    <row r="19" spans="1:16" ht="15" customHeight="1" x14ac:dyDescent="0.25">
      <c r="A19" s="36">
        <v>10</v>
      </c>
      <c r="B19" s="106"/>
      <c r="C19" s="107"/>
      <c r="D19" s="37" t="s">
        <v>5</v>
      </c>
      <c r="E19" s="20">
        <v>49.13</v>
      </c>
      <c r="F19" s="38">
        <v>5120.5</v>
      </c>
      <c r="G19" s="39">
        <f t="shared" si="0"/>
        <v>251570.16500000001</v>
      </c>
      <c r="H19" s="59"/>
      <c r="I19" s="5"/>
      <c r="N19" s="2"/>
    </row>
    <row r="20" spans="1:16" ht="15" customHeight="1" x14ac:dyDescent="0.25">
      <c r="A20" s="36">
        <v>11</v>
      </c>
      <c r="B20" s="106"/>
      <c r="C20" s="107"/>
      <c r="D20" s="37" t="s">
        <v>6</v>
      </c>
      <c r="E20" s="20">
        <v>49.13</v>
      </c>
      <c r="F20" s="38">
        <v>3850</v>
      </c>
      <c r="G20" s="39">
        <f t="shared" si="0"/>
        <v>189150.5</v>
      </c>
      <c r="H20" s="59"/>
      <c r="I20" s="5"/>
    </row>
    <row r="21" spans="1:16" ht="15" customHeight="1" x14ac:dyDescent="0.25">
      <c r="A21" s="36">
        <v>12</v>
      </c>
      <c r="B21" s="106"/>
      <c r="C21" s="107"/>
      <c r="D21" s="37" t="s">
        <v>7</v>
      </c>
      <c r="E21" s="20">
        <v>49.13</v>
      </c>
      <c r="F21" s="38">
        <v>3000</v>
      </c>
      <c r="G21" s="39">
        <f t="shared" si="0"/>
        <v>147390</v>
      </c>
      <c r="H21" s="59"/>
      <c r="I21" s="5"/>
    </row>
    <row r="22" spans="1:16" ht="15.75" customHeight="1" x14ac:dyDescent="0.25">
      <c r="A22" s="36">
        <v>13</v>
      </c>
      <c r="B22" s="106"/>
      <c r="C22" s="107"/>
      <c r="D22" s="37" t="s">
        <v>14</v>
      </c>
      <c r="E22" s="22">
        <v>0</v>
      </c>
      <c r="F22" s="38">
        <v>2747.25</v>
      </c>
      <c r="G22" s="39">
        <f t="shared" si="0"/>
        <v>0</v>
      </c>
      <c r="H22" s="59"/>
      <c r="I22" s="5"/>
    </row>
    <row r="23" spans="1:16" x14ac:dyDescent="0.25">
      <c r="A23" s="36">
        <v>14</v>
      </c>
      <c r="B23" s="108"/>
      <c r="C23" s="109"/>
      <c r="D23" s="37" t="s">
        <v>39</v>
      </c>
      <c r="E23" s="22">
        <v>0</v>
      </c>
      <c r="F23" s="38">
        <v>2600</v>
      </c>
      <c r="G23" s="39">
        <f t="shared" si="0"/>
        <v>0</v>
      </c>
      <c r="H23" s="59"/>
      <c r="I23" s="5"/>
      <c r="O23" s="2"/>
      <c r="P23" s="2"/>
    </row>
    <row r="24" spans="1:16" x14ac:dyDescent="0.25">
      <c r="A24" s="36">
        <v>15</v>
      </c>
      <c r="B24" s="104" t="s">
        <v>34</v>
      </c>
      <c r="C24" s="105"/>
      <c r="D24" s="37" t="s">
        <v>10</v>
      </c>
      <c r="E24" s="22">
        <v>0</v>
      </c>
      <c r="F24" s="38">
        <v>11756.25</v>
      </c>
      <c r="G24" s="39">
        <f t="shared" si="0"/>
        <v>0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106"/>
      <c r="C25" s="107"/>
      <c r="D25" s="37" t="s">
        <v>12</v>
      </c>
      <c r="E25" s="22">
        <v>0</v>
      </c>
      <c r="F25" s="38">
        <v>8143.66</v>
      </c>
      <c r="G25" s="39">
        <f t="shared" si="0"/>
        <v>0</v>
      </c>
      <c r="H25" s="59"/>
      <c r="I25" s="5"/>
      <c r="N25" s="2"/>
    </row>
    <row r="26" spans="1:16" x14ac:dyDescent="0.25">
      <c r="A26" s="36">
        <v>17</v>
      </c>
      <c r="B26" s="106"/>
      <c r="C26" s="107"/>
      <c r="D26" s="37" t="s">
        <v>5</v>
      </c>
      <c r="E26" s="20">
        <v>6.49</v>
      </c>
      <c r="F26" s="38">
        <v>5289.16</v>
      </c>
      <c r="G26" s="39">
        <f t="shared" si="0"/>
        <v>34326.648399999998</v>
      </c>
      <c r="H26" s="59"/>
      <c r="I26" s="5"/>
    </row>
    <row r="27" spans="1:16" ht="15" customHeight="1" x14ac:dyDescent="0.25">
      <c r="A27" s="36">
        <v>18</v>
      </c>
      <c r="B27" s="108"/>
      <c r="C27" s="109"/>
      <c r="D27" s="37" t="s">
        <v>6</v>
      </c>
      <c r="E27" s="20">
        <v>12.97</v>
      </c>
      <c r="F27" s="38">
        <v>3776.66</v>
      </c>
      <c r="G27" s="39">
        <f t="shared" si="0"/>
        <v>48983.280200000001</v>
      </c>
      <c r="H27" s="59"/>
      <c r="I27" s="5"/>
    </row>
    <row r="28" spans="1:16" x14ac:dyDescent="0.25">
      <c r="A28" s="36">
        <v>19</v>
      </c>
      <c r="B28" s="84" t="s">
        <v>18</v>
      </c>
      <c r="C28" s="140" t="s">
        <v>15</v>
      </c>
      <c r="D28" s="141"/>
      <c r="E28" s="22">
        <v>321.66000000000003</v>
      </c>
      <c r="F28" s="38">
        <v>2480</v>
      </c>
      <c r="G28" s="39">
        <f t="shared" si="0"/>
        <v>797716.8</v>
      </c>
      <c r="H28" s="59"/>
      <c r="I28" s="5"/>
    </row>
    <row r="29" spans="1:16" x14ac:dyDescent="0.25">
      <c r="A29" s="36">
        <v>20</v>
      </c>
      <c r="B29" s="138"/>
      <c r="C29" s="140" t="s">
        <v>16</v>
      </c>
      <c r="D29" s="141"/>
      <c r="E29" s="22">
        <v>0</v>
      </c>
      <c r="F29" s="38">
        <v>1965.21</v>
      </c>
      <c r="G29" s="39">
        <f t="shared" si="0"/>
        <v>0</v>
      </c>
      <c r="H29" s="59"/>
      <c r="I29" s="5"/>
      <c r="O29" s="2"/>
      <c r="P29" s="2"/>
    </row>
    <row r="30" spans="1:16" x14ac:dyDescent="0.25">
      <c r="A30" s="36">
        <v>21</v>
      </c>
      <c r="B30" s="139"/>
      <c r="C30" s="74" t="s">
        <v>17</v>
      </c>
      <c r="D30" s="74"/>
      <c r="E30" s="23">
        <v>0</v>
      </c>
      <c r="F30" s="40">
        <v>1755.58</v>
      </c>
      <c r="G30" s="41">
        <f t="shared" si="0"/>
        <v>0</v>
      </c>
      <c r="H30" s="59"/>
      <c r="I30" s="5"/>
      <c r="O30" s="2"/>
      <c r="P30" s="2"/>
    </row>
    <row r="31" spans="1:16" ht="15" customHeight="1" x14ac:dyDescent="0.25">
      <c r="A31" s="36">
        <v>22</v>
      </c>
      <c r="B31" s="83" t="s">
        <v>43</v>
      </c>
      <c r="C31" s="140" t="s">
        <v>15</v>
      </c>
      <c r="D31" s="141"/>
      <c r="E31" s="22">
        <v>90.81</v>
      </c>
      <c r="F31" s="38">
        <v>1570</v>
      </c>
      <c r="G31" s="39">
        <f t="shared" si="0"/>
        <v>142571.70000000001</v>
      </c>
      <c r="H31" s="59"/>
      <c r="I31" s="5"/>
    </row>
    <row r="32" spans="1:16" ht="15" customHeight="1" x14ac:dyDescent="0.25">
      <c r="A32" s="36">
        <v>23</v>
      </c>
      <c r="B32" s="83"/>
      <c r="C32" s="104" t="s">
        <v>16</v>
      </c>
      <c r="D32" s="144"/>
      <c r="E32" s="31">
        <v>0</v>
      </c>
      <c r="F32" s="46">
        <v>1177.23</v>
      </c>
      <c r="G32" s="39">
        <f t="shared" si="0"/>
        <v>0</v>
      </c>
      <c r="H32" s="59"/>
      <c r="I32" s="5"/>
    </row>
    <row r="33" spans="1:9" ht="15" customHeight="1" thickBot="1" x14ac:dyDescent="0.3">
      <c r="A33" s="36">
        <v>24</v>
      </c>
      <c r="B33" s="84"/>
      <c r="C33" s="74" t="s">
        <v>17</v>
      </c>
      <c r="D33" s="74"/>
      <c r="E33" s="23">
        <v>0</v>
      </c>
      <c r="F33" s="40">
        <v>928.16</v>
      </c>
      <c r="G33" s="39">
        <f t="shared" si="0"/>
        <v>0</v>
      </c>
      <c r="H33" s="60"/>
      <c r="I33" s="7"/>
    </row>
    <row r="34" spans="1:9" ht="15" customHeight="1" x14ac:dyDescent="0.25">
      <c r="A34" s="85" t="s">
        <v>35</v>
      </c>
      <c r="B34" s="86"/>
      <c r="C34" s="86"/>
      <c r="D34" s="87"/>
      <c r="E34" s="25">
        <f>SUM(E10:E27)</f>
        <v>167.72</v>
      </c>
      <c r="F34" s="49"/>
      <c r="G34" s="50">
        <f>SUM(G10:G27)</f>
        <v>678197.48470000003</v>
      </c>
      <c r="H34" s="80" t="s">
        <v>20</v>
      </c>
      <c r="I34" s="56"/>
    </row>
    <row r="35" spans="1:9" ht="15" customHeight="1" thickBot="1" x14ac:dyDescent="0.3">
      <c r="A35" s="88" t="s">
        <v>36</v>
      </c>
      <c r="B35" s="89"/>
      <c r="C35" s="89"/>
      <c r="D35" s="90"/>
      <c r="E35" s="26">
        <f>SUM(E28:E33)</f>
        <v>412.47</v>
      </c>
      <c r="F35" s="27"/>
      <c r="G35" s="51">
        <f>SUM(G28:G33)</f>
        <v>940288.5</v>
      </c>
      <c r="H35" s="81"/>
      <c r="I35" s="7"/>
    </row>
    <row r="36" spans="1:9" ht="15" customHeight="1" thickBot="1" x14ac:dyDescent="0.3">
      <c r="A36" s="77" t="s">
        <v>19</v>
      </c>
      <c r="B36" s="78"/>
      <c r="C36" s="78"/>
      <c r="D36" s="78"/>
      <c r="E36" s="27">
        <f>SUM(E34:E35)</f>
        <v>580.19000000000005</v>
      </c>
      <c r="F36" s="27"/>
      <c r="G36" s="52">
        <f>SUM(G34:G35)</f>
        <v>1618485.9846999999</v>
      </c>
      <c r="H36" s="82"/>
      <c r="I36" s="57"/>
    </row>
    <row r="37" spans="1:9" ht="27.75" customHeight="1" x14ac:dyDescent="0.25">
      <c r="A37" s="79" t="s">
        <v>23</v>
      </c>
      <c r="B37" s="79"/>
      <c r="C37" s="79"/>
      <c r="D37" s="79"/>
      <c r="E37" s="79"/>
      <c r="F37" s="79"/>
      <c r="G37" s="79"/>
      <c r="H37" s="79"/>
      <c r="I37" s="79"/>
    </row>
    <row r="39" spans="1:9" x14ac:dyDescent="0.25">
      <c r="F39" s="73" t="s">
        <v>31</v>
      </c>
      <c r="G39" s="73"/>
      <c r="H39" s="73"/>
      <c r="I39" s="73"/>
    </row>
  </sheetData>
  <mergeCells count="33">
    <mergeCell ref="A37:I37"/>
    <mergeCell ref="F39:I39"/>
    <mergeCell ref="B10:C16"/>
    <mergeCell ref="B17:C23"/>
    <mergeCell ref="B24:C27"/>
    <mergeCell ref="B28:B30"/>
    <mergeCell ref="C28:D28"/>
    <mergeCell ref="C29:D29"/>
    <mergeCell ref="C30:D30"/>
    <mergeCell ref="B31:B33"/>
    <mergeCell ref="C31:D31"/>
    <mergeCell ref="A7:D7"/>
    <mergeCell ref="E7:I7"/>
    <mergeCell ref="B8:D8"/>
    <mergeCell ref="B9:D9"/>
    <mergeCell ref="H34:H36"/>
    <mergeCell ref="C32:D32"/>
    <mergeCell ref="C33:D33"/>
    <mergeCell ref="A34:D34"/>
    <mergeCell ref="A35:D35"/>
    <mergeCell ref="A36:D36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19-25
</oddHead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F4104-C930-405E-BEA1-8CAD27CB0EA2}">
  <sheetPr codeName="Sheet24">
    <pageSetUpPr fitToPage="1"/>
  </sheetPr>
  <dimension ref="A1:P36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44</v>
      </c>
      <c r="F8" s="11" t="s">
        <v>45</v>
      </c>
      <c r="G8" s="12" t="s">
        <v>46</v>
      </c>
      <c r="H8" s="13" t="s">
        <v>47</v>
      </c>
      <c r="I8" s="14" t="s">
        <v>48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00" t="s">
        <v>11</v>
      </c>
      <c r="C10" s="100"/>
      <c r="D10" s="33" t="s">
        <v>10</v>
      </c>
      <c r="E10" s="53">
        <v>4.8</v>
      </c>
      <c r="F10" s="34">
        <v>16966.59</v>
      </c>
      <c r="G10" s="35">
        <f t="shared" ref="G10:G30" si="0">F10*E10</f>
        <v>81439.631999999998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74"/>
      <c r="C11" s="74"/>
      <c r="D11" s="37" t="s">
        <v>12</v>
      </c>
      <c r="E11" s="20">
        <v>14.4</v>
      </c>
      <c r="F11" s="38">
        <v>9550.75</v>
      </c>
      <c r="G11" s="39">
        <f t="shared" si="0"/>
        <v>137530.80000000002</v>
      </c>
      <c r="H11" s="59"/>
      <c r="I11" s="5"/>
    </row>
    <row r="12" spans="1:16" x14ac:dyDescent="0.25">
      <c r="A12" s="36">
        <v>3</v>
      </c>
      <c r="B12" s="74"/>
      <c r="C12" s="74"/>
      <c r="D12" s="37" t="s">
        <v>5</v>
      </c>
      <c r="E12" s="20">
        <v>38.409999999999997</v>
      </c>
      <c r="F12" s="38">
        <v>5120.5</v>
      </c>
      <c r="G12" s="39">
        <f t="shared" si="0"/>
        <v>196678.40499999997</v>
      </c>
      <c r="H12" s="59"/>
      <c r="I12" s="5"/>
    </row>
    <row r="13" spans="1:16" x14ac:dyDescent="0.25">
      <c r="A13" s="36">
        <v>4</v>
      </c>
      <c r="B13" s="74"/>
      <c r="C13" s="74"/>
      <c r="D13" s="37" t="s">
        <v>6</v>
      </c>
      <c r="E13" s="20">
        <v>43.21</v>
      </c>
      <c r="F13" s="38">
        <v>3850</v>
      </c>
      <c r="G13" s="39">
        <f t="shared" si="0"/>
        <v>166358.5</v>
      </c>
      <c r="H13" s="59"/>
      <c r="I13" s="5"/>
      <c r="O13" s="2"/>
      <c r="P13" s="2"/>
    </row>
    <row r="14" spans="1:16" x14ac:dyDescent="0.25">
      <c r="A14" s="36">
        <v>5</v>
      </c>
      <c r="B14" s="74"/>
      <c r="C14" s="74"/>
      <c r="D14" s="37" t="s">
        <v>7</v>
      </c>
      <c r="E14" s="20">
        <v>52.81</v>
      </c>
      <c r="F14" s="38">
        <v>3000</v>
      </c>
      <c r="G14" s="39">
        <f t="shared" si="0"/>
        <v>158430</v>
      </c>
      <c r="H14" s="59"/>
      <c r="I14" s="5"/>
      <c r="O14" s="2"/>
      <c r="P14" s="2"/>
    </row>
    <row r="15" spans="1:16" x14ac:dyDescent="0.25">
      <c r="A15" s="36">
        <v>6</v>
      </c>
      <c r="B15" s="74"/>
      <c r="C15" s="74"/>
      <c r="D15" s="37" t="s">
        <v>14</v>
      </c>
      <c r="E15" s="22">
        <v>0</v>
      </c>
      <c r="F15" s="38">
        <v>2747.25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74"/>
      <c r="C16" s="74"/>
      <c r="D16" s="37" t="s">
        <v>39</v>
      </c>
      <c r="E16" s="22">
        <v>0</v>
      </c>
      <c r="F16" s="38">
        <v>2600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74" t="s">
        <v>33</v>
      </c>
      <c r="C17" s="74"/>
      <c r="D17" s="37" t="s">
        <v>10</v>
      </c>
      <c r="E17" s="22">
        <v>0</v>
      </c>
      <c r="F17" s="38">
        <v>9464.59</v>
      </c>
      <c r="G17" s="39">
        <f t="shared" si="0"/>
        <v>0</v>
      </c>
      <c r="H17" s="59"/>
      <c r="I17" s="5"/>
    </row>
    <row r="18" spans="1:16" ht="15" customHeight="1" x14ac:dyDescent="0.25">
      <c r="A18" s="36">
        <v>9</v>
      </c>
      <c r="B18" s="74"/>
      <c r="C18" s="74"/>
      <c r="D18" s="37" t="s">
        <v>12</v>
      </c>
      <c r="E18" s="22">
        <v>0</v>
      </c>
      <c r="F18" s="38">
        <v>6534</v>
      </c>
      <c r="G18" s="39">
        <f t="shared" si="0"/>
        <v>0</v>
      </c>
      <c r="H18" s="59"/>
      <c r="I18" s="5"/>
    </row>
    <row r="19" spans="1:16" ht="15" customHeight="1" x14ac:dyDescent="0.25">
      <c r="A19" s="36">
        <v>10</v>
      </c>
      <c r="B19" s="74"/>
      <c r="C19" s="74"/>
      <c r="D19" s="37" t="s">
        <v>5</v>
      </c>
      <c r="E19" s="20">
        <v>32.57</v>
      </c>
      <c r="F19" s="38">
        <v>5072.84</v>
      </c>
      <c r="G19" s="39">
        <f t="shared" si="0"/>
        <v>165222.3988</v>
      </c>
      <c r="H19" s="59"/>
      <c r="I19" s="5"/>
      <c r="N19" s="2"/>
    </row>
    <row r="20" spans="1:16" ht="15" customHeight="1" x14ac:dyDescent="0.25">
      <c r="A20" s="36">
        <v>11</v>
      </c>
      <c r="B20" s="74"/>
      <c r="C20" s="74"/>
      <c r="D20" s="37" t="s">
        <v>6</v>
      </c>
      <c r="E20" s="20">
        <v>39.81</v>
      </c>
      <c r="F20" s="38">
        <v>3695.09</v>
      </c>
      <c r="G20" s="39">
        <f t="shared" si="0"/>
        <v>147101.53290000002</v>
      </c>
      <c r="H20" s="59"/>
      <c r="I20" s="5"/>
    </row>
    <row r="21" spans="1:16" ht="15" customHeight="1" x14ac:dyDescent="0.25">
      <c r="A21" s="36">
        <v>12</v>
      </c>
      <c r="B21" s="74" t="s">
        <v>34</v>
      </c>
      <c r="C21" s="74"/>
      <c r="D21" s="37" t="s">
        <v>10</v>
      </c>
      <c r="E21" s="20">
        <v>2.59</v>
      </c>
      <c r="F21" s="38">
        <v>11756.25</v>
      </c>
      <c r="G21" s="39">
        <f t="shared" si="0"/>
        <v>30448.6875</v>
      </c>
      <c r="H21" s="59"/>
      <c r="I21" s="5"/>
    </row>
    <row r="22" spans="1:16" ht="15.75" customHeight="1" x14ac:dyDescent="0.25">
      <c r="A22" s="36">
        <v>13</v>
      </c>
      <c r="B22" s="74"/>
      <c r="C22" s="74"/>
      <c r="D22" s="37" t="s">
        <v>12</v>
      </c>
      <c r="E22" s="20">
        <v>7.77</v>
      </c>
      <c r="F22" s="38">
        <v>8143.66</v>
      </c>
      <c r="G22" s="39">
        <f t="shared" si="0"/>
        <v>63276.238199999993</v>
      </c>
      <c r="H22" s="59"/>
      <c r="I22" s="5"/>
    </row>
    <row r="23" spans="1:16" x14ac:dyDescent="0.25">
      <c r="A23" s="36">
        <v>14</v>
      </c>
      <c r="B23" s="74"/>
      <c r="C23" s="74"/>
      <c r="D23" s="37" t="s">
        <v>5</v>
      </c>
      <c r="E23" s="20">
        <v>41.46</v>
      </c>
      <c r="F23" s="38">
        <v>5289.16</v>
      </c>
      <c r="G23" s="39">
        <f t="shared" si="0"/>
        <v>219288.5736</v>
      </c>
      <c r="H23" s="59"/>
      <c r="I23" s="5"/>
      <c r="O23" s="2"/>
      <c r="P23" s="2"/>
    </row>
    <row r="24" spans="1:16" x14ac:dyDescent="0.25">
      <c r="A24" s="36">
        <v>15</v>
      </c>
      <c r="B24" s="74"/>
      <c r="C24" s="74"/>
      <c r="D24" s="37" t="s">
        <v>6</v>
      </c>
      <c r="E24" s="20">
        <v>51.82</v>
      </c>
      <c r="F24" s="38">
        <v>3776.66</v>
      </c>
      <c r="G24" s="39">
        <f t="shared" si="0"/>
        <v>195706.52119999999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83" t="s">
        <v>18</v>
      </c>
      <c r="C25" s="74" t="s">
        <v>15</v>
      </c>
      <c r="D25" s="74"/>
      <c r="E25" s="22">
        <v>326.83</v>
      </c>
      <c r="F25" s="38">
        <v>2480</v>
      </c>
      <c r="G25" s="39">
        <f t="shared" si="0"/>
        <v>810538.39999999991</v>
      </c>
      <c r="H25" s="59"/>
      <c r="I25" s="5"/>
      <c r="N25" s="2"/>
    </row>
    <row r="26" spans="1:16" x14ac:dyDescent="0.25">
      <c r="A26" s="36">
        <v>17</v>
      </c>
      <c r="B26" s="83"/>
      <c r="C26" s="74" t="s">
        <v>16</v>
      </c>
      <c r="D26" s="74"/>
      <c r="E26" s="22">
        <v>0</v>
      </c>
      <c r="F26" s="38">
        <v>1965.21</v>
      </c>
      <c r="G26" s="39">
        <f t="shared" si="0"/>
        <v>0</v>
      </c>
      <c r="H26" s="59"/>
      <c r="I26" s="5"/>
    </row>
    <row r="27" spans="1:16" ht="15" customHeight="1" x14ac:dyDescent="0.25">
      <c r="A27" s="36">
        <v>18</v>
      </c>
      <c r="B27" s="83"/>
      <c r="C27" s="74" t="s">
        <v>17</v>
      </c>
      <c r="D27" s="74"/>
      <c r="E27" s="23">
        <v>0</v>
      </c>
      <c r="F27" s="40">
        <v>1755.58</v>
      </c>
      <c r="G27" s="41">
        <f t="shared" si="0"/>
        <v>0</v>
      </c>
      <c r="H27" s="59"/>
      <c r="I27" s="5"/>
    </row>
    <row r="28" spans="1:16" x14ac:dyDescent="0.25">
      <c r="A28" s="36">
        <v>19</v>
      </c>
      <c r="B28" s="83" t="s">
        <v>43</v>
      </c>
      <c r="C28" s="74" t="s">
        <v>15</v>
      </c>
      <c r="D28" s="75"/>
      <c r="E28" s="22">
        <v>198.03</v>
      </c>
      <c r="F28" s="38">
        <v>1570</v>
      </c>
      <c r="G28" s="39">
        <f t="shared" si="0"/>
        <v>310907.09999999998</v>
      </c>
      <c r="H28" s="59"/>
      <c r="I28" s="5"/>
    </row>
    <row r="29" spans="1:16" x14ac:dyDescent="0.25">
      <c r="A29" s="36">
        <v>20</v>
      </c>
      <c r="B29" s="83"/>
      <c r="C29" s="74" t="s">
        <v>16</v>
      </c>
      <c r="D29" s="75"/>
      <c r="E29" s="22">
        <v>0</v>
      </c>
      <c r="F29" s="38">
        <v>1177.23</v>
      </c>
      <c r="G29" s="39">
        <f t="shared" si="0"/>
        <v>0</v>
      </c>
      <c r="H29" s="59"/>
      <c r="I29" s="5"/>
      <c r="O29" s="2"/>
      <c r="P29" s="2"/>
    </row>
    <row r="30" spans="1:16" ht="15.75" thickBot="1" x14ac:dyDescent="0.3">
      <c r="A30" s="64">
        <v>21</v>
      </c>
      <c r="B30" s="130"/>
      <c r="C30" s="131" t="s">
        <v>17</v>
      </c>
      <c r="D30" s="131"/>
      <c r="E30" s="28">
        <v>0</v>
      </c>
      <c r="F30" s="45">
        <v>928.16</v>
      </c>
      <c r="G30" s="48">
        <f t="shared" si="0"/>
        <v>0</v>
      </c>
      <c r="H30" s="66"/>
      <c r="I30" s="9"/>
      <c r="O30" s="2"/>
      <c r="P30" s="2"/>
    </row>
    <row r="31" spans="1:16" ht="15" customHeight="1" x14ac:dyDescent="0.25">
      <c r="A31" s="85" t="s">
        <v>35</v>
      </c>
      <c r="B31" s="145"/>
      <c r="C31" s="145"/>
      <c r="D31" s="146"/>
      <c r="E31" s="25">
        <f>SUM(E10:E24)</f>
        <v>329.65</v>
      </c>
      <c r="F31" s="49"/>
      <c r="G31" s="50">
        <f>SUM(G10:G24)</f>
        <v>1561481.2892000002</v>
      </c>
      <c r="H31" s="80" t="s">
        <v>20</v>
      </c>
      <c r="I31" s="56"/>
    </row>
    <row r="32" spans="1:16" ht="15" customHeight="1" thickBot="1" x14ac:dyDescent="0.3">
      <c r="A32" s="88" t="s">
        <v>36</v>
      </c>
      <c r="B32" s="147"/>
      <c r="C32" s="147"/>
      <c r="D32" s="148"/>
      <c r="E32" s="26">
        <f>SUM(E25:E30)</f>
        <v>524.86</v>
      </c>
      <c r="F32" s="27"/>
      <c r="G32" s="51">
        <f>SUM(G25:G30)</f>
        <v>1121445.5</v>
      </c>
      <c r="H32" s="81"/>
      <c r="I32" s="7"/>
    </row>
    <row r="33" spans="1:9" ht="15" customHeight="1" thickBot="1" x14ac:dyDescent="0.3">
      <c r="A33" s="142" t="s">
        <v>19</v>
      </c>
      <c r="B33" s="149"/>
      <c r="C33" s="149"/>
      <c r="D33" s="149"/>
      <c r="E33" s="27">
        <f>SUM(E31:E32)</f>
        <v>854.51</v>
      </c>
      <c r="F33" s="27"/>
      <c r="G33" s="52">
        <f>SUM(G31:G32)</f>
        <v>2682926.7892000005</v>
      </c>
      <c r="H33" s="82"/>
      <c r="I33" s="57"/>
    </row>
    <row r="34" spans="1:9" ht="27.75" customHeight="1" x14ac:dyDescent="0.25">
      <c r="A34" s="79" t="s">
        <v>23</v>
      </c>
      <c r="B34" s="79"/>
      <c r="C34" s="79"/>
      <c r="D34" s="79"/>
      <c r="E34" s="79"/>
      <c r="F34" s="79"/>
      <c r="G34" s="79"/>
      <c r="H34" s="79"/>
      <c r="I34" s="79"/>
    </row>
    <row r="36" spans="1:9" x14ac:dyDescent="0.25">
      <c r="F36" s="73" t="s">
        <v>31</v>
      </c>
      <c r="G36" s="73"/>
      <c r="H36" s="73"/>
      <c r="I36" s="73"/>
    </row>
  </sheetData>
  <mergeCells count="33">
    <mergeCell ref="A34:I34"/>
    <mergeCell ref="F36:I36"/>
    <mergeCell ref="B10:C16"/>
    <mergeCell ref="B17:C20"/>
    <mergeCell ref="B21:C24"/>
    <mergeCell ref="B25:B27"/>
    <mergeCell ref="C25:D25"/>
    <mergeCell ref="C26:D26"/>
    <mergeCell ref="C27:D27"/>
    <mergeCell ref="B28:B30"/>
    <mergeCell ref="C28:D28"/>
    <mergeCell ref="A7:D7"/>
    <mergeCell ref="E7:I7"/>
    <mergeCell ref="B8:D8"/>
    <mergeCell ref="B9:D9"/>
    <mergeCell ref="H31:H33"/>
    <mergeCell ref="C29:D29"/>
    <mergeCell ref="C30:D30"/>
    <mergeCell ref="A31:D31"/>
    <mergeCell ref="A32:D32"/>
    <mergeCell ref="A33:D33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21-25
</oddHead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D91E-9815-48B0-9B82-8F9F50C8A261}">
  <sheetPr>
    <pageSetUpPr fitToPage="1"/>
  </sheetPr>
  <dimension ref="A1:P36"/>
  <sheetViews>
    <sheetView workbookViewId="0">
      <selection sqref="A1:D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10" t="s">
        <v>24</v>
      </c>
      <c r="B1" s="111"/>
      <c r="C1" s="111"/>
      <c r="D1" s="112"/>
      <c r="E1" s="113"/>
      <c r="F1" s="114"/>
      <c r="G1" s="114"/>
      <c r="H1" s="114"/>
      <c r="I1" s="115"/>
    </row>
    <row r="2" spans="1:16" x14ac:dyDescent="0.25">
      <c r="A2" s="116" t="s">
        <v>26</v>
      </c>
      <c r="B2" s="117"/>
      <c r="C2" s="117"/>
      <c r="D2" s="118"/>
      <c r="E2" s="119"/>
      <c r="F2" s="120"/>
      <c r="G2" s="120"/>
      <c r="H2" s="120"/>
      <c r="I2" s="121"/>
    </row>
    <row r="3" spans="1:16" x14ac:dyDescent="0.25">
      <c r="A3" s="116" t="s">
        <v>27</v>
      </c>
      <c r="B3" s="117"/>
      <c r="C3" s="117"/>
      <c r="D3" s="118"/>
      <c r="E3" s="119"/>
      <c r="F3" s="120"/>
      <c r="G3" s="120"/>
      <c r="H3" s="120"/>
      <c r="I3" s="121"/>
    </row>
    <row r="4" spans="1:16" x14ac:dyDescent="0.25">
      <c r="A4" s="116" t="s">
        <v>25</v>
      </c>
      <c r="B4" s="117"/>
      <c r="C4" s="117"/>
      <c r="D4" s="118"/>
      <c r="E4" s="119"/>
      <c r="F4" s="120"/>
      <c r="G4" s="120"/>
      <c r="H4" s="120"/>
      <c r="I4" s="121"/>
    </row>
    <row r="5" spans="1:16" x14ac:dyDescent="0.25">
      <c r="A5" s="116" t="s">
        <v>28</v>
      </c>
      <c r="B5" s="117"/>
      <c r="C5" s="117"/>
      <c r="D5" s="118"/>
      <c r="E5" s="119"/>
      <c r="F5" s="120"/>
      <c r="G5" s="120"/>
      <c r="H5" s="120"/>
      <c r="I5" s="121"/>
    </row>
    <row r="6" spans="1:16" x14ac:dyDescent="0.25">
      <c r="A6" s="116" t="s">
        <v>29</v>
      </c>
      <c r="B6" s="117"/>
      <c r="C6" s="117"/>
      <c r="D6" s="118"/>
      <c r="E6" s="119"/>
      <c r="F6" s="120"/>
      <c r="G6" s="120"/>
      <c r="H6" s="120"/>
      <c r="I6" s="121"/>
    </row>
    <row r="7" spans="1:16" ht="15.75" thickBot="1" x14ac:dyDescent="0.3">
      <c r="A7" s="101" t="s">
        <v>30</v>
      </c>
      <c r="B7" s="102"/>
      <c r="C7" s="102"/>
      <c r="D7" s="103"/>
      <c r="E7" s="91"/>
      <c r="F7" s="92"/>
      <c r="G7" s="92"/>
      <c r="H7" s="92"/>
      <c r="I7" s="93"/>
    </row>
    <row r="8" spans="1:16" ht="96" customHeight="1" x14ac:dyDescent="0.25">
      <c r="A8" s="10" t="s">
        <v>0</v>
      </c>
      <c r="B8" s="94" t="s">
        <v>1</v>
      </c>
      <c r="C8" s="95"/>
      <c r="D8" s="96"/>
      <c r="E8" s="11" t="s">
        <v>44</v>
      </c>
      <c r="F8" s="11" t="s">
        <v>45</v>
      </c>
      <c r="G8" s="12" t="s">
        <v>46</v>
      </c>
      <c r="H8" s="13" t="s">
        <v>47</v>
      </c>
      <c r="I8" s="14" t="s">
        <v>48</v>
      </c>
    </row>
    <row r="9" spans="1:16" ht="15.75" thickBot="1" x14ac:dyDescent="0.3">
      <c r="A9" s="61">
        <v>1</v>
      </c>
      <c r="B9" s="122">
        <v>2</v>
      </c>
      <c r="C9" s="123"/>
      <c r="D9" s="124"/>
      <c r="E9" s="63">
        <v>3</v>
      </c>
      <c r="F9" s="63">
        <v>4</v>
      </c>
      <c r="G9" s="62" t="s">
        <v>32</v>
      </c>
      <c r="H9" s="18">
        <v>6</v>
      </c>
      <c r="I9" s="19" t="s">
        <v>37</v>
      </c>
    </row>
    <row r="10" spans="1:16" ht="15" customHeight="1" x14ac:dyDescent="0.25">
      <c r="A10" s="32">
        <v>1</v>
      </c>
      <c r="B10" s="100" t="s">
        <v>11</v>
      </c>
      <c r="C10" s="100"/>
      <c r="D10" s="33" t="s">
        <v>10</v>
      </c>
      <c r="E10" s="67">
        <v>0</v>
      </c>
      <c r="F10" s="34">
        <v>16966.59</v>
      </c>
      <c r="G10" s="35">
        <f t="shared" ref="G10:G30" si="0">F10*E10</f>
        <v>0</v>
      </c>
      <c r="H10" s="58"/>
      <c r="I10" s="3"/>
      <c r="J10" s="1"/>
      <c r="K10" s="1"/>
      <c r="L10" s="1"/>
      <c r="M10" s="1"/>
      <c r="N10" s="1"/>
      <c r="O10" s="1"/>
      <c r="P10" s="1"/>
    </row>
    <row r="11" spans="1:16" x14ac:dyDescent="0.25">
      <c r="A11" s="36">
        <v>2</v>
      </c>
      <c r="B11" s="74"/>
      <c r="C11" s="74"/>
      <c r="D11" s="37" t="s">
        <v>12</v>
      </c>
      <c r="E11" s="68">
        <v>0</v>
      </c>
      <c r="F11" s="38">
        <v>9550.75</v>
      </c>
      <c r="G11" s="39">
        <f t="shared" si="0"/>
        <v>0</v>
      </c>
      <c r="H11" s="59"/>
      <c r="I11" s="5"/>
    </row>
    <row r="12" spans="1:16" x14ac:dyDescent="0.25">
      <c r="A12" s="36">
        <v>3</v>
      </c>
      <c r="B12" s="74"/>
      <c r="C12" s="74"/>
      <c r="D12" s="37" t="s">
        <v>5</v>
      </c>
      <c r="E12" s="68">
        <v>11.71</v>
      </c>
      <c r="F12" s="38">
        <v>5120.5</v>
      </c>
      <c r="G12" s="39">
        <f t="shared" si="0"/>
        <v>59961.055000000008</v>
      </c>
      <c r="H12" s="59"/>
      <c r="I12" s="5"/>
    </row>
    <row r="13" spans="1:16" x14ac:dyDescent="0.25">
      <c r="A13" s="36">
        <v>4</v>
      </c>
      <c r="B13" s="74"/>
      <c r="C13" s="74"/>
      <c r="D13" s="37" t="s">
        <v>6</v>
      </c>
      <c r="E13" s="68">
        <v>23.43</v>
      </c>
      <c r="F13" s="38">
        <v>3850</v>
      </c>
      <c r="G13" s="39">
        <f t="shared" si="0"/>
        <v>90205.5</v>
      </c>
      <c r="H13" s="59"/>
      <c r="I13" s="5"/>
      <c r="O13" s="2"/>
      <c r="P13" s="2"/>
    </row>
    <row r="14" spans="1:16" x14ac:dyDescent="0.25">
      <c r="A14" s="36">
        <v>5</v>
      </c>
      <c r="B14" s="74"/>
      <c r="C14" s="74"/>
      <c r="D14" s="37" t="s">
        <v>7</v>
      </c>
      <c r="E14" s="68">
        <v>35.14</v>
      </c>
      <c r="F14" s="38">
        <v>3000</v>
      </c>
      <c r="G14" s="39">
        <f t="shared" si="0"/>
        <v>105420</v>
      </c>
      <c r="H14" s="59"/>
      <c r="I14" s="5"/>
      <c r="O14" s="2"/>
      <c r="P14" s="2"/>
    </row>
    <row r="15" spans="1:16" x14ac:dyDescent="0.25">
      <c r="A15" s="36">
        <v>6</v>
      </c>
      <c r="B15" s="74"/>
      <c r="C15" s="74"/>
      <c r="D15" s="37" t="s">
        <v>14</v>
      </c>
      <c r="E15" s="22">
        <v>0</v>
      </c>
      <c r="F15" s="38">
        <v>2747.25</v>
      </c>
      <c r="G15" s="39">
        <f t="shared" si="0"/>
        <v>0</v>
      </c>
      <c r="H15" s="59"/>
      <c r="I15" s="5"/>
    </row>
    <row r="16" spans="1:16" x14ac:dyDescent="0.25">
      <c r="A16" s="36">
        <v>7</v>
      </c>
      <c r="B16" s="74"/>
      <c r="C16" s="74"/>
      <c r="D16" s="37" t="s">
        <v>39</v>
      </c>
      <c r="E16" s="22">
        <v>0</v>
      </c>
      <c r="F16" s="38">
        <v>2600</v>
      </c>
      <c r="G16" s="39">
        <f t="shared" si="0"/>
        <v>0</v>
      </c>
      <c r="H16" s="59"/>
      <c r="I16" s="5"/>
    </row>
    <row r="17" spans="1:16" ht="15" customHeight="1" x14ac:dyDescent="0.25">
      <c r="A17" s="36">
        <v>8</v>
      </c>
      <c r="B17" s="74" t="s">
        <v>33</v>
      </c>
      <c r="C17" s="74"/>
      <c r="D17" s="37" t="s">
        <v>10</v>
      </c>
      <c r="E17" s="22">
        <v>0</v>
      </c>
      <c r="F17" s="38">
        <v>9464.59</v>
      </c>
      <c r="G17" s="39">
        <f t="shared" si="0"/>
        <v>0</v>
      </c>
      <c r="H17" s="59"/>
      <c r="I17" s="5"/>
    </row>
    <row r="18" spans="1:16" ht="15" customHeight="1" x14ac:dyDescent="0.25">
      <c r="A18" s="36">
        <v>9</v>
      </c>
      <c r="B18" s="74"/>
      <c r="C18" s="74"/>
      <c r="D18" s="37" t="s">
        <v>12</v>
      </c>
      <c r="E18" s="22">
        <v>0</v>
      </c>
      <c r="F18" s="38">
        <v>6534</v>
      </c>
      <c r="G18" s="39">
        <f t="shared" si="0"/>
        <v>0</v>
      </c>
      <c r="H18" s="59"/>
      <c r="I18" s="5"/>
    </row>
    <row r="19" spans="1:16" ht="15" customHeight="1" x14ac:dyDescent="0.25">
      <c r="A19" s="36">
        <v>10</v>
      </c>
      <c r="B19" s="74"/>
      <c r="C19" s="74"/>
      <c r="D19" s="37" t="s">
        <v>5</v>
      </c>
      <c r="E19" s="68">
        <v>1.88</v>
      </c>
      <c r="F19" s="38">
        <v>5072.84</v>
      </c>
      <c r="G19" s="39">
        <f t="shared" si="0"/>
        <v>9536.9391999999989</v>
      </c>
      <c r="H19" s="59"/>
      <c r="I19" s="5"/>
      <c r="N19" s="2"/>
    </row>
    <row r="20" spans="1:16" ht="15" customHeight="1" x14ac:dyDescent="0.25">
      <c r="A20" s="36">
        <v>11</v>
      </c>
      <c r="B20" s="74"/>
      <c r="C20" s="74"/>
      <c r="D20" s="37" t="s">
        <v>6</v>
      </c>
      <c r="E20" s="68">
        <v>2.2999999999999998</v>
      </c>
      <c r="F20" s="38">
        <v>3695.09</v>
      </c>
      <c r="G20" s="39">
        <f t="shared" si="0"/>
        <v>8498.7070000000003</v>
      </c>
      <c r="H20" s="59"/>
      <c r="I20" s="5"/>
    </row>
    <row r="21" spans="1:16" ht="15" customHeight="1" x14ac:dyDescent="0.25">
      <c r="A21" s="36">
        <v>12</v>
      </c>
      <c r="B21" s="74" t="s">
        <v>34</v>
      </c>
      <c r="C21" s="74"/>
      <c r="D21" s="37" t="s">
        <v>10</v>
      </c>
      <c r="E21" s="68">
        <v>3.45</v>
      </c>
      <c r="F21" s="38">
        <v>11756.25</v>
      </c>
      <c r="G21" s="39">
        <f t="shared" si="0"/>
        <v>40559.0625</v>
      </c>
      <c r="H21" s="59"/>
      <c r="I21" s="5"/>
    </row>
    <row r="22" spans="1:16" ht="15.75" customHeight="1" x14ac:dyDescent="0.25">
      <c r="A22" s="36">
        <v>13</v>
      </c>
      <c r="B22" s="74"/>
      <c r="C22" s="74"/>
      <c r="D22" s="37" t="s">
        <v>12</v>
      </c>
      <c r="E22" s="68">
        <v>6.9</v>
      </c>
      <c r="F22" s="38">
        <v>8143.66</v>
      </c>
      <c r="G22" s="39">
        <f t="shared" si="0"/>
        <v>56191.254000000001</v>
      </c>
      <c r="H22" s="59"/>
      <c r="I22" s="5"/>
    </row>
    <row r="23" spans="1:16" x14ac:dyDescent="0.25">
      <c r="A23" s="36">
        <v>14</v>
      </c>
      <c r="B23" s="74"/>
      <c r="C23" s="74"/>
      <c r="D23" s="37" t="s">
        <v>5</v>
      </c>
      <c r="E23" s="68">
        <v>62.09</v>
      </c>
      <c r="F23" s="38">
        <v>5289.16</v>
      </c>
      <c r="G23" s="39">
        <f t="shared" si="0"/>
        <v>328403.94440000004</v>
      </c>
      <c r="H23" s="59"/>
      <c r="I23" s="5"/>
      <c r="O23" s="2"/>
      <c r="P23" s="2"/>
    </row>
    <row r="24" spans="1:16" x14ac:dyDescent="0.25">
      <c r="A24" s="36">
        <v>15</v>
      </c>
      <c r="B24" s="74"/>
      <c r="C24" s="74"/>
      <c r="D24" s="37" t="s">
        <v>6</v>
      </c>
      <c r="E24" s="68">
        <v>75.88</v>
      </c>
      <c r="F24" s="38">
        <v>3776.66</v>
      </c>
      <c r="G24" s="39">
        <f t="shared" si="0"/>
        <v>286572.9608</v>
      </c>
      <c r="H24" s="59"/>
      <c r="I24" s="5"/>
      <c r="O24" s="2"/>
      <c r="P24" s="2"/>
    </row>
    <row r="25" spans="1:16" ht="15" customHeight="1" x14ac:dyDescent="0.25">
      <c r="A25" s="36">
        <v>16</v>
      </c>
      <c r="B25" s="83" t="s">
        <v>18</v>
      </c>
      <c r="C25" s="74" t="s">
        <v>15</v>
      </c>
      <c r="D25" s="74"/>
      <c r="E25" s="22">
        <v>907.88</v>
      </c>
      <c r="F25" s="38">
        <v>2480</v>
      </c>
      <c r="G25" s="39">
        <f t="shared" si="0"/>
        <v>2251542.4</v>
      </c>
      <c r="H25" s="59"/>
      <c r="I25" s="5"/>
      <c r="N25" s="2"/>
    </row>
    <row r="26" spans="1:16" x14ac:dyDescent="0.25">
      <c r="A26" s="36">
        <v>17</v>
      </c>
      <c r="B26" s="83"/>
      <c r="C26" s="74" t="s">
        <v>16</v>
      </c>
      <c r="D26" s="74"/>
      <c r="E26" s="22">
        <v>0</v>
      </c>
      <c r="F26" s="38">
        <v>1965.21</v>
      </c>
      <c r="G26" s="39">
        <f t="shared" si="0"/>
        <v>0</v>
      </c>
      <c r="H26" s="59"/>
      <c r="I26" s="5"/>
    </row>
    <row r="27" spans="1:16" ht="15" customHeight="1" x14ac:dyDescent="0.25">
      <c r="A27" s="36">
        <v>18</v>
      </c>
      <c r="B27" s="83"/>
      <c r="C27" s="74" t="s">
        <v>17</v>
      </c>
      <c r="D27" s="74"/>
      <c r="E27" s="23">
        <v>0</v>
      </c>
      <c r="F27" s="40">
        <v>1755.58</v>
      </c>
      <c r="G27" s="41">
        <f t="shared" si="0"/>
        <v>0</v>
      </c>
      <c r="H27" s="59"/>
      <c r="I27" s="5"/>
    </row>
    <row r="28" spans="1:16" x14ac:dyDescent="0.25">
      <c r="A28" s="36">
        <v>19</v>
      </c>
      <c r="B28" s="83" t="s">
        <v>43</v>
      </c>
      <c r="C28" s="74" t="s">
        <v>15</v>
      </c>
      <c r="D28" s="75"/>
      <c r="E28" s="22">
        <v>149.57</v>
      </c>
      <c r="F28" s="38">
        <v>1570</v>
      </c>
      <c r="G28" s="39">
        <f t="shared" si="0"/>
        <v>234824.9</v>
      </c>
      <c r="H28" s="59"/>
      <c r="I28" s="5"/>
    </row>
    <row r="29" spans="1:16" x14ac:dyDescent="0.25">
      <c r="A29" s="36">
        <v>20</v>
      </c>
      <c r="B29" s="83"/>
      <c r="C29" s="74" t="s">
        <v>16</v>
      </c>
      <c r="D29" s="75"/>
      <c r="E29" s="22">
        <v>0</v>
      </c>
      <c r="F29" s="38">
        <v>1177.23</v>
      </c>
      <c r="G29" s="39">
        <f t="shared" si="0"/>
        <v>0</v>
      </c>
      <c r="H29" s="59"/>
      <c r="I29" s="5"/>
      <c r="O29" s="2"/>
      <c r="P29" s="2"/>
    </row>
    <row r="30" spans="1:16" ht="15.75" thickBot="1" x14ac:dyDescent="0.3">
      <c r="A30" s="64">
        <v>21</v>
      </c>
      <c r="B30" s="130"/>
      <c r="C30" s="131" t="s">
        <v>17</v>
      </c>
      <c r="D30" s="131"/>
      <c r="E30" s="28">
        <v>0</v>
      </c>
      <c r="F30" s="45">
        <v>928.16</v>
      </c>
      <c r="G30" s="48">
        <f t="shared" si="0"/>
        <v>0</v>
      </c>
      <c r="H30" s="66"/>
      <c r="I30" s="9"/>
      <c r="O30" s="2"/>
      <c r="P30" s="2"/>
    </row>
    <row r="31" spans="1:16" ht="15" customHeight="1" x14ac:dyDescent="0.25">
      <c r="A31" s="150" t="s">
        <v>35</v>
      </c>
      <c r="B31" s="151"/>
      <c r="C31" s="151"/>
      <c r="D31" s="152"/>
      <c r="E31" s="69">
        <f>SUM(E10:E24)</f>
        <v>222.78</v>
      </c>
      <c r="F31" s="70"/>
      <c r="G31" s="71">
        <f>SUM(G10:G24)</f>
        <v>985349.42290000012</v>
      </c>
      <c r="H31" s="126" t="s">
        <v>20</v>
      </c>
      <c r="I31" s="72"/>
    </row>
    <row r="32" spans="1:16" ht="15" customHeight="1" thickBot="1" x14ac:dyDescent="0.3">
      <c r="A32" s="88" t="s">
        <v>36</v>
      </c>
      <c r="B32" s="147"/>
      <c r="C32" s="147"/>
      <c r="D32" s="148"/>
      <c r="E32" s="26">
        <f>SUM(E25:E30)</f>
        <v>1057.45</v>
      </c>
      <c r="F32" s="27"/>
      <c r="G32" s="51">
        <f>SUM(G25:G30)</f>
        <v>2486367.2999999998</v>
      </c>
      <c r="H32" s="126"/>
      <c r="I32" s="7"/>
    </row>
    <row r="33" spans="1:9" ht="15" customHeight="1" thickBot="1" x14ac:dyDescent="0.3">
      <c r="A33" s="142" t="s">
        <v>19</v>
      </c>
      <c r="B33" s="149"/>
      <c r="C33" s="149"/>
      <c r="D33" s="149"/>
      <c r="E33" s="27">
        <f>SUM(E31:E32)</f>
        <v>1280.23</v>
      </c>
      <c r="F33" s="27"/>
      <c r="G33" s="52">
        <f>SUM(G31:G32)</f>
        <v>3471716.7228999999</v>
      </c>
      <c r="H33" s="127"/>
      <c r="I33" s="57"/>
    </row>
    <row r="34" spans="1:9" ht="27.75" customHeight="1" x14ac:dyDescent="0.25">
      <c r="A34" s="79" t="s">
        <v>23</v>
      </c>
      <c r="B34" s="79"/>
      <c r="C34" s="79"/>
      <c r="D34" s="79"/>
      <c r="E34" s="79"/>
      <c r="F34" s="79"/>
      <c r="G34" s="79"/>
      <c r="H34" s="79"/>
      <c r="I34" s="79"/>
    </row>
    <row r="36" spans="1:9" x14ac:dyDescent="0.25">
      <c r="F36" s="73" t="s">
        <v>31</v>
      </c>
      <c r="G36" s="73"/>
      <c r="H36" s="73"/>
      <c r="I36" s="73"/>
    </row>
  </sheetData>
  <mergeCells count="33">
    <mergeCell ref="A1:D1"/>
    <mergeCell ref="E1:I1"/>
    <mergeCell ref="A2:D2"/>
    <mergeCell ref="E2:I2"/>
    <mergeCell ref="A3:D3"/>
    <mergeCell ref="E3:I3"/>
    <mergeCell ref="B17:C20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B9:D9"/>
    <mergeCell ref="B10:C16"/>
    <mergeCell ref="F36:I36"/>
    <mergeCell ref="B21:C24"/>
    <mergeCell ref="B25:B27"/>
    <mergeCell ref="C25:D25"/>
    <mergeCell ref="C26:D26"/>
    <mergeCell ref="C27:D27"/>
    <mergeCell ref="B28:B30"/>
    <mergeCell ref="C28:D28"/>
    <mergeCell ref="C29:D29"/>
    <mergeCell ref="C30:D30"/>
    <mergeCell ref="A31:D31"/>
    <mergeCell ref="H31:H33"/>
    <mergeCell ref="A32:D32"/>
    <mergeCell ref="A33:D33"/>
    <mergeCell ref="A34:I3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22-25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1</vt:lpstr>
      <vt:lpstr>8</vt:lpstr>
      <vt:lpstr>14</vt:lpstr>
      <vt:lpstr>16</vt:lpstr>
      <vt:lpstr>17</vt:lpstr>
      <vt:lpstr>18</vt:lpstr>
      <vt:lpstr>19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31</vt:lpstr>
      <vt:lpstr>32</vt:lpstr>
      <vt:lpstr>38</vt:lpstr>
      <vt:lpstr>43</vt:lpstr>
      <vt:lpstr>52</vt:lpstr>
      <vt:lpstr>53</vt:lpstr>
      <vt:lpstr>56</vt:lpstr>
      <vt:lpstr>60</vt:lpstr>
      <vt:lpstr>'1'!Print_Area</vt:lpstr>
      <vt:lpstr>'14'!Print_Area</vt:lpstr>
      <vt:lpstr>'16'!Print_Area</vt:lpstr>
      <vt:lpstr>'17'!Print_Area</vt:lpstr>
      <vt:lpstr>'18'!Print_Area</vt:lpstr>
      <vt:lpstr>'19'!Print_Area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'31'!Print_Area</vt:lpstr>
      <vt:lpstr>'32'!Print_Area</vt:lpstr>
      <vt:lpstr>'38'!Print_Area</vt:lpstr>
      <vt:lpstr>'43'!Print_Area</vt:lpstr>
      <vt:lpstr>'52'!Print_Area</vt:lpstr>
      <vt:lpstr>'53'!Print_Area</vt:lpstr>
      <vt:lpstr>'56'!Print_Area</vt:lpstr>
      <vt:lpstr>'60'!Print_Area</vt:lpstr>
      <vt:lpstr>'8'!Print_Area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Александар;Jovana M.</dc:creator>
  <cp:lastModifiedBy>Aleksandar Ostojic</cp:lastModifiedBy>
  <cp:lastPrinted>2025-08-16T14:05:59Z</cp:lastPrinted>
  <dcterms:created xsi:type="dcterms:W3CDTF">2022-12-05T11:30:25Z</dcterms:created>
  <dcterms:modified xsi:type="dcterms:W3CDTF">2025-10-06T11:31:20Z</dcterms:modified>
</cp:coreProperties>
</file>