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5\Лицитација 7-2025\Понуде 7-2025\"/>
    </mc:Choice>
  </mc:AlternateContent>
  <xr:revisionPtr revIDLastSave="0" documentId="13_ncr:1_{5E0F297E-2594-43A1-A1EE-6A609346EA32}" xr6:coauthVersionLast="47" xr6:coauthVersionMax="47" xr10:uidLastSave="{00000000-0000-0000-0000-000000000000}"/>
  <bookViews>
    <workbookView xWindow="14295" yWindow="0" windowWidth="14610" windowHeight="15585" activeTab="4" xr2:uid="{80EC10A2-F0CD-4A41-91EE-DC776830F4A1}"/>
  </bookViews>
  <sheets>
    <sheet name="1" sheetId="111" r:id="rId1"/>
    <sheet name="8" sheetId="121" r:id="rId2"/>
    <sheet name="18" sheetId="132" r:id="rId3"/>
    <sheet name="19" sheetId="133" r:id="rId4"/>
    <sheet name="28" sheetId="167" r:id="rId5"/>
    <sheet name="29" sheetId="168" r:id="rId6"/>
    <sheet name="43" sheetId="174" r:id="rId7"/>
    <sheet name="52" sheetId="177" r:id="rId8"/>
    <sheet name="53" sheetId="178" r:id="rId9"/>
    <sheet name="60" sheetId="181" r:id="rId10"/>
  </sheets>
  <definedNames>
    <definedName name="_xlnm.Print_Area" localSheetId="0">'1'!$A$1:$I$44</definedName>
    <definedName name="_xlnm.Print_Area" localSheetId="2">'18'!$A$1:$I$39</definedName>
    <definedName name="_xlnm.Print_Area" localSheetId="3">'19'!$A$1:$I$39</definedName>
    <definedName name="_xlnm.Print_Area" localSheetId="4">'28'!$A$1:$I$35</definedName>
    <definedName name="_xlnm.Print_Area" localSheetId="5">'29'!$A$1:$I$18</definedName>
    <definedName name="_xlnm.Print_Area" localSheetId="6">'43'!$A$1:$I$32</definedName>
    <definedName name="_xlnm.Print_Area" localSheetId="7">'52'!$A$1:$I$32</definedName>
    <definedName name="_xlnm.Print_Area" localSheetId="8">'53'!$A$1:$I$32</definedName>
    <definedName name="_xlnm.Print_Area" localSheetId="9">'60'!$A$1:$I$18</definedName>
    <definedName name="_xlnm.Print_Area" localSheetId="1">'8'!$A$1:$I$39</definedName>
  </definedNames>
  <calcPr calcId="181029"/>
</workbook>
</file>

<file path=xl/calcChain.xml><?xml version="1.0" encoding="utf-8"?>
<calcChain xmlns="http://schemas.openxmlformats.org/spreadsheetml/2006/main">
  <c r="E14" i="181" l="1"/>
  <c r="E15" i="181" s="1"/>
  <c r="G12" i="181"/>
  <c r="G11" i="181"/>
  <c r="G10" i="181"/>
  <c r="G14" i="181" s="1"/>
  <c r="G15" i="181" s="1"/>
  <c r="E28" i="178" l="1"/>
  <c r="E27" i="178"/>
  <c r="E29" i="178" s="1"/>
  <c r="G26" i="178"/>
  <c r="G25" i="178"/>
  <c r="G24" i="178"/>
  <c r="G28" i="178" s="1"/>
  <c r="G23" i="178"/>
  <c r="G22" i="178"/>
  <c r="G21" i="178"/>
  <c r="G20" i="178"/>
  <c r="G19" i="178"/>
  <c r="G18" i="178"/>
  <c r="G17" i="178"/>
  <c r="G16" i="178"/>
  <c r="G15" i="178"/>
  <c r="G27" i="178" s="1"/>
  <c r="G14" i="178"/>
  <c r="G13" i="178"/>
  <c r="G12" i="178"/>
  <c r="G11" i="178"/>
  <c r="G10" i="178"/>
  <c r="G28" i="177"/>
  <c r="E28" i="177"/>
  <c r="E27" i="177"/>
  <c r="E29" i="177" s="1"/>
  <c r="G26" i="177"/>
  <c r="G25" i="177"/>
  <c r="G24" i="177"/>
  <c r="G23" i="177"/>
  <c r="G22" i="177"/>
  <c r="G21" i="177"/>
  <c r="G20" i="177"/>
  <c r="G19" i="177"/>
  <c r="G18" i="177"/>
  <c r="G17" i="177"/>
  <c r="G16" i="177"/>
  <c r="G15" i="177"/>
  <c r="G14" i="177"/>
  <c r="G13" i="177"/>
  <c r="G12" i="177"/>
  <c r="G11" i="177"/>
  <c r="G10" i="177"/>
  <c r="G27" i="177" s="1"/>
  <c r="G29" i="177" s="1"/>
  <c r="E28" i="174"/>
  <c r="E27" i="174"/>
  <c r="E29" i="174" s="1"/>
  <c r="G26" i="174"/>
  <c r="G25" i="174"/>
  <c r="G24" i="174"/>
  <c r="G28" i="174" s="1"/>
  <c r="G23" i="174"/>
  <c r="G22" i="174"/>
  <c r="G21" i="174"/>
  <c r="G20" i="174"/>
  <c r="G19" i="174"/>
  <c r="G18" i="174"/>
  <c r="G17" i="174"/>
  <c r="G16" i="174"/>
  <c r="G15" i="174"/>
  <c r="G14" i="174"/>
  <c r="G13" i="174"/>
  <c r="G12" i="174"/>
  <c r="G27" i="174" s="1"/>
  <c r="G29" i="174" s="1"/>
  <c r="G11" i="174"/>
  <c r="G10" i="174"/>
  <c r="E14" i="168"/>
  <c r="E15" i="168" s="1"/>
  <c r="G12" i="168"/>
  <c r="G14" i="168" s="1"/>
  <c r="G15" i="168" s="1"/>
  <c r="G11" i="168"/>
  <c r="G10" i="168"/>
  <c r="E32" i="167"/>
  <c r="E31" i="167"/>
  <c r="E30" i="167"/>
  <c r="G29" i="167"/>
  <c r="G28" i="167"/>
  <c r="G27" i="167"/>
  <c r="G26" i="167"/>
  <c r="G25" i="167"/>
  <c r="G24" i="167"/>
  <c r="G31" i="167" s="1"/>
  <c r="G23" i="167"/>
  <c r="G22" i="167"/>
  <c r="G21" i="167"/>
  <c r="G20" i="167"/>
  <c r="G19" i="167"/>
  <c r="G18" i="167"/>
  <c r="G17" i="167"/>
  <c r="G16" i="167"/>
  <c r="G15" i="167"/>
  <c r="G14" i="167"/>
  <c r="G13" i="167"/>
  <c r="G12" i="167"/>
  <c r="G11" i="167"/>
  <c r="G10" i="167"/>
  <c r="G30" i="167" s="1"/>
  <c r="G32" i="167" l="1"/>
  <c r="G29" i="178"/>
  <c r="E35" i="133" l="1"/>
  <c r="E34" i="133"/>
  <c r="E36" i="133" s="1"/>
  <c r="G33" i="133"/>
  <c r="G32" i="133"/>
  <c r="G31" i="133"/>
  <c r="G30" i="133"/>
  <c r="G29" i="133"/>
  <c r="G28" i="133"/>
  <c r="G27" i="133"/>
  <c r="G26" i="133"/>
  <c r="G25" i="133"/>
  <c r="G24" i="133"/>
  <c r="G23" i="133"/>
  <c r="G22" i="133"/>
  <c r="G21" i="133"/>
  <c r="G20" i="133"/>
  <c r="G19" i="133"/>
  <c r="G18" i="133"/>
  <c r="G17" i="133"/>
  <c r="G16" i="133"/>
  <c r="G15" i="133"/>
  <c r="G14" i="133"/>
  <c r="G13" i="133"/>
  <c r="G12" i="133"/>
  <c r="G11" i="133"/>
  <c r="G10" i="133"/>
  <c r="E35" i="132"/>
  <c r="E34" i="132"/>
  <c r="G33" i="132"/>
  <c r="G32" i="132"/>
  <c r="G31" i="132"/>
  <c r="G30" i="132"/>
  <c r="G29" i="132"/>
  <c r="G28" i="132"/>
  <c r="G35" i="132" s="1"/>
  <c r="G27" i="132"/>
  <c r="G26" i="132"/>
  <c r="G25" i="132"/>
  <c r="G24" i="132"/>
  <c r="G23" i="132"/>
  <c r="G22" i="132"/>
  <c r="G21" i="132"/>
  <c r="G20" i="132"/>
  <c r="G19" i="132"/>
  <c r="G18" i="132"/>
  <c r="G17" i="132"/>
  <c r="G16" i="132"/>
  <c r="G15" i="132"/>
  <c r="G14" i="132"/>
  <c r="G13" i="132"/>
  <c r="G12" i="132"/>
  <c r="G11" i="132"/>
  <c r="G10" i="132"/>
  <c r="E35" i="121"/>
  <c r="E34" i="121"/>
  <c r="G33" i="121"/>
  <c r="G32" i="121"/>
  <c r="G31" i="121"/>
  <c r="G30" i="121"/>
  <c r="G29" i="121"/>
  <c r="G28" i="121"/>
  <c r="G27" i="121"/>
  <c r="G26" i="121"/>
  <c r="G25" i="121"/>
  <c r="G24" i="121"/>
  <c r="G23" i="121"/>
  <c r="G22" i="121"/>
  <c r="G21" i="121"/>
  <c r="G20" i="121"/>
  <c r="G19" i="121"/>
  <c r="G18" i="121"/>
  <c r="G17" i="121"/>
  <c r="G16" i="121"/>
  <c r="G15" i="121"/>
  <c r="G14" i="121"/>
  <c r="G13" i="121"/>
  <c r="G12" i="121"/>
  <c r="G11" i="121"/>
  <c r="G10" i="121"/>
  <c r="E40" i="111"/>
  <c r="E39" i="111"/>
  <c r="G38" i="111"/>
  <c r="G37" i="111"/>
  <c r="G36" i="111"/>
  <c r="G35" i="111"/>
  <c r="G34" i="111"/>
  <c r="G33" i="111"/>
  <c r="G40" i="111" s="1"/>
  <c r="G32" i="111"/>
  <c r="G31" i="111"/>
  <c r="G30" i="111"/>
  <c r="G29" i="111"/>
  <c r="G28" i="111"/>
  <c r="G27" i="111"/>
  <c r="G26" i="111"/>
  <c r="G25" i="111"/>
  <c r="G24" i="111"/>
  <c r="G23" i="111"/>
  <c r="G22" i="111"/>
  <c r="G21" i="111"/>
  <c r="G20" i="111"/>
  <c r="G19" i="111"/>
  <c r="G18" i="111"/>
  <c r="G17" i="111"/>
  <c r="G16" i="111"/>
  <c r="G15" i="111"/>
  <c r="G14" i="111"/>
  <c r="G13" i="111"/>
  <c r="G12" i="111"/>
  <c r="G11" i="111"/>
  <c r="G10" i="111"/>
  <c r="G39" i="111" s="1"/>
  <c r="G41" i="111" s="1"/>
  <c r="E41" i="111" l="1"/>
  <c r="G34" i="133"/>
  <c r="G35" i="133"/>
  <c r="G36" i="133" s="1"/>
  <c r="E36" i="132"/>
  <c r="G34" i="132"/>
  <c r="G36" i="132" s="1"/>
  <c r="G35" i="121"/>
  <c r="G34" i="121"/>
  <c r="G36" i="121" s="1"/>
  <c r="E36" i="121"/>
</calcChain>
</file>

<file path=xl/sharedStrings.xml><?xml version="1.0" encoding="utf-8"?>
<sst xmlns="http://schemas.openxmlformats.org/spreadsheetml/2006/main" count="440" uniqueCount="48">
  <si>
    <t>Ред.бр.</t>
  </si>
  <si>
    <t>Предмет продаје</t>
  </si>
  <si>
    <t>Трупци храста китњака</t>
  </si>
  <si>
    <t>F1</t>
  </si>
  <si>
    <t>K</t>
  </si>
  <si>
    <t>I</t>
  </si>
  <si>
    <t>II</t>
  </si>
  <si>
    <t>III</t>
  </si>
  <si>
    <t>Укупна вредност предмета лицитације (дин) без ПДВ-а</t>
  </si>
  <si>
    <t>Укупна понуђена вредност за предмет лицитације (дин) без ПДВ-а</t>
  </si>
  <si>
    <t>F</t>
  </si>
  <si>
    <t>Трупци букве</t>
  </si>
  <si>
    <t>L</t>
  </si>
  <si>
    <t>ВОД</t>
  </si>
  <si>
    <t>I класа</t>
  </si>
  <si>
    <t>II класа</t>
  </si>
  <si>
    <t>шумски отпад</t>
  </si>
  <si>
    <t>Огревно дрво тврди лишћари</t>
  </si>
  <si>
    <t>Укупно:</t>
  </si>
  <si>
    <t>Укупно понуђено</t>
  </si>
  <si>
    <t>Количина за лицитацију (m³)</t>
  </si>
  <si>
    <t>Почетна цена предмета лицитације (дин/m³) без ПДВ-а</t>
  </si>
  <si>
    <t>*Да би табела била правилно попуњена, неопходно је дати понуду за сваки од сотимената, без обзира на то да ли је планирана одређена количина или не.</t>
  </si>
  <si>
    <t>Назив купца</t>
  </si>
  <si>
    <t>Одговорно лице из АПР-а</t>
  </si>
  <si>
    <t>ПИБ</t>
  </si>
  <si>
    <t>Матични број</t>
  </si>
  <si>
    <t>Седиште и адреса</t>
  </si>
  <si>
    <t>Контакт телефон</t>
  </si>
  <si>
    <t>Контакт Е-mail</t>
  </si>
  <si>
    <t>Потпис овлашћеног лица понуђача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</si>
  <si>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</si>
  <si>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t>Трупци јасике</t>
  </si>
  <si>
    <t>Трупци липе</t>
  </si>
  <si>
    <t>Σ Техничко дрво:</t>
  </si>
  <si>
    <t>Σ Просторно дрво:</t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</si>
  <si>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</si>
  <si>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Понуђена цена за предмет лицитације (дин/m³) 
без ПДВ-а*</t>
  </si>
  <si>
    <t>ВС</t>
  </si>
  <si>
    <t>Трупци црног бора</t>
  </si>
  <si>
    <t>РД</t>
  </si>
  <si>
    <t>Трупци боровца</t>
  </si>
  <si>
    <t>Огревно дрво мл и чет</t>
  </si>
  <si>
    <t>Количина по класама (m³)</t>
  </si>
  <si>
    <t>Почетна цена предмета продаје (дин/m³) без ПДВ-а</t>
  </si>
  <si>
    <t>Укупна вредност предмета продаје (дин) без ПДВ-а</t>
  </si>
  <si>
    <t>Понуђена цена за предмет продаје (дин/m³) 
без ПДВ-а*</t>
  </si>
  <si>
    <t>Укупна понуђена вредност за предмет продаје (дин) 
без ПДВ-а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</si>
</sst>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-&quot;\ _R_S_D_-;_-@_-"/>
    <numFmt numFmtId="166" formatCode="_-* #,##0.00\ _R_S_D_-;\-* #,##0.00\ _R_S_D_-;_-* &quot;0,00&quot;\ _R_S_D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</cellStyleXfs>
  <cellXfs count="132"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" fontId="4" fillId="0" borderId="3" xfId="2" applyNumberFormat="1" applyFont="1" applyFill="1" applyBorder="1" applyAlignment="1" applyProtection="1">
      <alignment horizontal="right" vertical="center" wrapText="1"/>
    </xf>
    <xf numFmtId="4" fontId="0" fillId="0" borderId="7" xfId="0" applyNumberFormat="1" applyBorder="1"/>
    <xf numFmtId="4" fontId="0" fillId="0" borderId="9" xfId="2" applyNumberFormat="1" applyFont="1" applyBorder="1" applyAlignment="1">
      <alignment horizontal="right"/>
    </xf>
    <xf numFmtId="4" fontId="0" fillId="0" borderId="45" xfId="0" applyNumberFormat="1" applyBorder="1"/>
    <xf numFmtId="4" fontId="0" fillId="0" borderId="11" xfId="2" applyNumberFormat="1" applyFont="1" applyBorder="1" applyAlignment="1">
      <alignment horizontal="right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4" fontId="0" fillId="0" borderId="6" xfId="2" applyNumberFormat="1" applyFont="1" applyBorder="1" applyAlignment="1">
      <alignment horizontal="right"/>
    </xf>
    <xf numFmtId="0" fontId="7" fillId="3" borderId="17" xfId="1" applyFont="1" applyFill="1" applyBorder="1" applyAlignment="1" applyProtection="1">
      <alignment horizontal="center" vertical="center" textRotation="90" wrapText="1"/>
    </xf>
    <xf numFmtId="0" fontId="7" fillId="3" borderId="18" xfId="1" applyFont="1" applyFill="1" applyBorder="1" applyAlignment="1" applyProtection="1">
      <alignment horizontal="center" vertical="center" textRotation="90" wrapText="1"/>
    </xf>
    <xf numFmtId="0" fontId="7" fillId="3" borderId="19" xfId="1" applyFont="1" applyFill="1" applyBorder="1" applyAlignment="1" applyProtection="1">
      <alignment horizontal="center" vertical="center" textRotation="90" wrapText="1"/>
    </xf>
    <xf numFmtId="0" fontId="7" fillId="3" borderId="20" xfId="1" applyFont="1" applyFill="1" applyBorder="1" applyAlignment="1" applyProtection="1">
      <alignment horizontal="center" vertical="center" textRotation="90" wrapText="1"/>
    </xf>
    <xf numFmtId="0" fontId="7" fillId="3" borderId="21" xfId="1" applyFont="1" applyFill="1" applyBorder="1" applyAlignment="1" applyProtection="1">
      <alignment horizontal="center" vertical="center" textRotation="90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6" fillId="3" borderId="15" xfId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11" xfId="1" applyFont="1" applyFill="1" applyBorder="1" applyAlignment="1" applyProtection="1">
      <alignment horizontal="center" vertical="center" wrapText="1"/>
    </xf>
    <xf numFmtId="2" fontId="2" fillId="3" borderId="8" xfId="4" applyNumberFormat="1" applyFill="1" applyBorder="1"/>
    <xf numFmtId="4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8" xfId="0" applyNumberFormat="1" applyFont="1" applyFill="1" applyBorder="1" applyAlignment="1" applyProtection="1">
      <alignment horizontal="right" vertical="center" wrapText="1"/>
      <protection locked="0"/>
    </xf>
    <xf numFmtId="166" fontId="7" fillId="3" borderId="8" xfId="3" applyNumberFormat="1" applyFont="1" applyFill="1" applyBorder="1" applyAlignment="1" applyProtection="1">
      <alignment horizontal="right" vertical="center" wrapText="1"/>
      <protection locked="0"/>
    </xf>
    <xf numFmtId="166" fontId="7" fillId="3" borderId="10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2" xfId="0" applyNumberFormat="1" applyFont="1" applyFill="1" applyBorder="1" applyAlignment="1">
      <alignment horizontal="right" vertical="center" wrapText="1"/>
    </xf>
    <xf numFmtId="4" fontId="9" fillId="5" borderId="5" xfId="0" applyNumberFormat="1" applyFont="1" applyFill="1" applyBorder="1" applyAlignment="1">
      <alignment horizontal="right" vertical="center" wrapText="1"/>
    </xf>
    <xf numFmtId="4" fontId="9" fillId="5" borderId="13" xfId="0" applyNumberFormat="1" applyFont="1" applyFill="1" applyBorder="1" applyAlignment="1">
      <alignment horizontal="right" vertical="center" wrapText="1"/>
    </xf>
    <xf numFmtId="166" fontId="7" fillId="3" borderId="5" xfId="3" applyNumberFormat="1" applyFont="1" applyFill="1" applyBorder="1" applyAlignment="1" applyProtection="1">
      <alignment horizontal="right" vertical="center" wrapText="1"/>
      <protection locked="0"/>
    </xf>
    <xf numFmtId="166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166" fontId="7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165" fontId="7" fillId="0" borderId="8" xfId="3" applyNumberFormat="1" applyFont="1" applyBorder="1" applyAlignment="1">
      <alignment horizontal="right" vertical="center" wrapText="1"/>
    </xf>
    <xf numFmtId="166" fontId="7" fillId="0" borderId="9" xfId="3" applyNumberFormat="1" applyFont="1" applyBorder="1" applyAlignment="1">
      <alignment horizontal="right" vertical="center" wrapText="1"/>
    </xf>
    <xf numFmtId="165" fontId="7" fillId="0" borderId="10" xfId="3" applyNumberFormat="1" applyFont="1" applyBorder="1" applyAlignment="1">
      <alignment horizontal="right" vertical="center" wrapText="1"/>
    </xf>
    <xf numFmtId="166" fontId="7" fillId="0" borderId="11" xfId="3" applyNumberFormat="1" applyFont="1" applyBorder="1" applyAlignment="1">
      <alignment horizontal="right" vertical="center" wrapText="1"/>
    </xf>
    <xf numFmtId="0" fontId="7" fillId="0" borderId="45" xfId="0" applyFont="1" applyBorder="1" applyAlignment="1">
      <alignment horizontal="center" vertical="center" wrapText="1"/>
    </xf>
    <xf numFmtId="165" fontId="7" fillId="0" borderId="5" xfId="3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9" fillId="5" borderId="12" xfId="0" applyNumberFormat="1" applyFont="1" applyFill="1" applyBorder="1" applyAlignment="1">
      <alignment horizontal="right" vertical="center" wrapText="1"/>
    </xf>
    <xf numFmtId="4" fontId="9" fillId="5" borderId="3" xfId="0" applyNumberFormat="1" applyFont="1" applyFill="1" applyBorder="1" applyAlignment="1">
      <alignment horizontal="right" vertical="center" wrapText="1"/>
    </xf>
    <xf numFmtId="4" fontId="9" fillId="5" borderId="6" xfId="0" applyNumberFormat="1" applyFont="1" applyFill="1" applyBorder="1" applyAlignment="1">
      <alignment horizontal="right" vertical="center" wrapText="1"/>
    </xf>
    <xf numFmtId="4" fontId="9" fillId="5" borderId="14" xfId="0" applyNumberFormat="1" applyFont="1" applyFill="1" applyBorder="1" applyAlignment="1">
      <alignment horizontal="right" vertical="center" wrapText="1"/>
    </xf>
    <xf numFmtId="4" fontId="0" fillId="0" borderId="3" xfId="2" applyNumberFormat="1" applyFont="1" applyBorder="1" applyAlignment="1">
      <alignment horizontal="right"/>
    </xf>
    <xf numFmtId="4" fontId="0" fillId="0" borderId="41" xfId="0" applyNumberFormat="1" applyBorder="1"/>
    <xf numFmtId="4" fontId="4" fillId="0" borderId="35" xfId="1" applyNumberFormat="1" applyFont="1" applyFill="1" applyBorder="1" applyAlignment="1" applyProtection="1">
      <alignment horizontal="right" vertical="center" wrapText="1"/>
    </xf>
    <xf numFmtId="4" fontId="0" fillId="0" borderId="32" xfId="0" applyNumberFormat="1" applyBorder="1"/>
    <xf numFmtId="4" fontId="0" fillId="0" borderId="29" xfId="0" applyNumberFormat="1" applyBorder="1"/>
    <xf numFmtId="0" fontId="6" fillId="3" borderId="45" xfId="1" applyFont="1" applyFill="1" applyBorder="1" applyAlignment="1" applyProtection="1">
      <alignment horizontal="center" vertical="center" wrapText="1"/>
    </xf>
    <xf numFmtId="0" fontId="6" fillId="3" borderId="28" xfId="1" applyFont="1" applyFill="1" applyBorder="1" applyAlignment="1" applyProtection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6" xfId="3" applyNumberFormat="1" applyFont="1" applyBorder="1" applyAlignment="1">
      <alignment horizontal="right" vertical="center" wrapText="1"/>
    </xf>
    <xf numFmtId="4" fontId="0" fillId="0" borderId="37" xfId="0" applyNumberFormat="1" applyBorder="1"/>
    <xf numFmtId="0" fontId="6" fillId="0" borderId="49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4" xfId="1" applyFont="1" applyFill="1" applyBorder="1" applyAlignment="1" applyProtection="1">
      <alignment horizontal="center" vertical="center" wrapText="1"/>
    </xf>
    <xf numFmtId="0" fontId="7" fillId="3" borderId="35" xfId="1" applyFont="1" applyFill="1" applyBorder="1" applyAlignment="1" applyProtection="1">
      <alignment horizontal="center" vertical="center" wrapText="1"/>
    </xf>
    <xf numFmtId="0" fontId="6" fillId="3" borderId="15" xfId="1" applyFont="1" applyFill="1" applyBorder="1" applyAlignment="1" applyProtection="1">
      <alignment horizontal="center" vertical="center" wrapText="1"/>
    </xf>
    <xf numFmtId="0" fontId="6" fillId="3" borderId="36" xfId="1" applyFont="1" applyFill="1" applyBorder="1" applyAlignment="1" applyProtection="1">
      <alignment horizontal="center" vertical="center" wrapText="1"/>
    </xf>
    <xf numFmtId="0" fontId="6" fillId="3" borderId="37" xfId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6" fillId="0" borderId="1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right" vertical="center" wrapText="1"/>
    </xf>
    <xf numFmtId="0" fontId="11" fillId="3" borderId="13" xfId="0" applyFont="1" applyFill="1" applyBorder="1"/>
    <xf numFmtId="0" fontId="8" fillId="0" borderId="1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right" vertical="center" wrapText="1"/>
    </xf>
    <xf numFmtId="0" fontId="11" fillId="3" borderId="34" xfId="0" applyFont="1" applyFill="1" applyBorder="1"/>
    <xf numFmtId="0" fontId="11" fillId="3" borderId="35" xfId="0" applyFont="1" applyFill="1" applyBorder="1"/>
    <xf numFmtId="0" fontId="9" fillId="5" borderId="16" xfId="0" applyFont="1" applyFill="1" applyBorder="1" applyAlignment="1">
      <alignment horizontal="right" vertical="center" wrapText="1"/>
    </xf>
    <xf numFmtId="0" fontId="11" fillId="3" borderId="36" xfId="0" applyFont="1" applyFill="1" applyBorder="1"/>
    <xf numFmtId="0" fontId="11" fillId="3" borderId="37" xfId="0" applyFont="1" applyFill="1" applyBorder="1"/>
    <xf numFmtId="0" fontId="11" fillId="0" borderId="2" xfId="0" applyFont="1" applyBorder="1"/>
    <xf numFmtId="0" fontId="6" fillId="3" borderId="28" xfId="1" applyFont="1" applyFill="1" applyBorder="1" applyAlignment="1" applyProtection="1">
      <alignment horizontal="center" vertical="center" wrapText="1"/>
    </xf>
    <xf numFmtId="0" fontId="6" fillId="3" borderId="40" xfId="1" applyFont="1" applyFill="1" applyBorder="1" applyAlignment="1" applyProtection="1">
      <alignment horizontal="center" vertical="center" wrapText="1"/>
    </xf>
    <xf numFmtId="0" fontId="6" fillId="3" borderId="29" xfId="1" applyFont="1" applyFill="1" applyBorder="1" applyAlignment="1" applyProtection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19" xfId="0" applyFont="1" applyBorder="1"/>
    <xf numFmtId="0" fontId="11" fillId="0" borderId="30" xfId="0" applyFont="1" applyBorder="1"/>
    <xf numFmtId="0" fontId="12" fillId="0" borderId="3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32" xfId="0" applyFont="1" applyBorder="1"/>
    <xf numFmtId="0" fontId="11" fillId="0" borderId="29" xfId="0" applyFont="1" applyBorder="1"/>
  </cellXfs>
  <cellStyles count="6">
    <cellStyle name="40% - Accent3" xfId="1" builtinId="39"/>
    <cellStyle name="Comma" xfId="2" builtinId="3"/>
    <cellStyle name="Comma [0]" xfId="3" builtinId="6"/>
    <cellStyle name="Normal" xfId="0" builtinId="0"/>
    <cellStyle name="Normal 2" xfId="4" xr:uid="{9DC0F9C9-760A-41B0-A60E-48100D034323}"/>
    <cellStyle name="Normal 2 2" xfId="5" xr:uid="{C6160F6C-D163-4939-94D9-357951D3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7108-52B5-4815-B648-73A0C16967E7}">
  <sheetPr codeName="Sheet4">
    <pageSetUpPr fitToPage="1"/>
  </sheetPr>
  <dimension ref="A1:P44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43</v>
      </c>
      <c r="F8" s="11" t="s">
        <v>44</v>
      </c>
      <c r="G8" s="12" t="s">
        <v>45</v>
      </c>
      <c r="H8" s="13" t="s">
        <v>46</v>
      </c>
      <c r="I8" s="14" t="s">
        <v>47</v>
      </c>
    </row>
    <row r="9" spans="1:16" ht="15.75" thickBot="1" x14ac:dyDescent="0.3">
      <c r="A9" s="15">
        <v>1</v>
      </c>
      <c r="B9" s="80">
        <v>2</v>
      </c>
      <c r="C9" s="81"/>
      <c r="D9" s="82"/>
      <c r="E9" s="17">
        <v>3</v>
      </c>
      <c r="F9" s="17">
        <v>4</v>
      </c>
      <c r="G9" s="16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83" t="s">
        <v>11</v>
      </c>
      <c r="C10" s="83"/>
      <c r="D10" s="33" t="s">
        <v>10</v>
      </c>
      <c r="E10" s="21">
        <v>5.48</v>
      </c>
      <c r="F10" s="34">
        <v>16966.59</v>
      </c>
      <c r="G10" s="35">
        <f t="shared" ref="G10:G38" si="0">F10*E10</f>
        <v>92976.91320000001</v>
      </c>
      <c r="H10" s="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84"/>
      <c r="C11" s="84"/>
      <c r="D11" s="37" t="s">
        <v>12</v>
      </c>
      <c r="E11" s="22">
        <v>10.96</v>
      </c>
      <c r="F11" s="38">
        <v>9550.75</v>
      </c>
      <c r="G11" s="39">
        <f t="shared" si="0"/>
        <v>104676.22</v>
      </c>
      <c r="H11" s="4"/>
      <c r="I11" s="5"/>
    </row>
    <row r="12" spans="1:16" x14ac:dyDescent="0.25">
      <c r="A12" s="36">
        <v>3</v>
      </c>
      <c r="B12" s="84"/>
      <c r="C12" s="84"/>
      <c r="D12" s="37" t="s">
        <v>5</v>
      </c>
      <c r="E12" s="22">
        <v>54.78</v>
      </c>
      <c r="F12" s="38">
        <v>5120.5</v>
      </c>
      <c r="G12" s="39">
        <f t="shared" si="0"/>
        <v>280500.99</v>
      </c>
      <c r="H12" s="4"/>
      <c r="I12" s="5"/>
    </row>
    <row r="13" spans="1:16" x14ac:dyDescent="0.25">
      <c r="A13" s="36">
        <v>4</v>
      </c>
      <c r="B13" s="84"/>
      <c r="C13" s="84"/>
      <c r="D13" s="37" t="s">
        <v>6</v>
      </c>
      <c r="E13" s="22">
        <v>68.48</v>
      </c>
      <c r="F13" s="38">
        <v>3850</v>
      </c>
      <c r="G13" s="39">
        <f t="shared" si="0"/>
        <v>263648</v>
      </c>
      <c r="H13" s="4"/>
      <c r="I13" s="5"/>
      <c r="O13" s="2"/>
      <c r="P13" s="2"/>
    </row>
    <row r="14" spans="1:16" x14ac:dyDescent="0.25">
      <c r="A14" s="36">
        <v>5</v>
      </c>
      <c r="B14" s="84"/>
      <c r="C14" s="84"/>
      <c r="D14" s="37" t="s">
        <v>7</v>
      </c>
      <c r="E14" s="22">
        <v>51.5</v>
      </c>
      <c r="F14" s="38">
        <v>3000</v>
      </c>
      <c r="G14" s="39">
        <f t="shared" si="0"/>
        <v>154500</v>
      </c>
      <c r="H14" s="4"/>
      <c r="I14" s="5"/>
      <c r="O14" s="2"/>
      <c r="P14" s="2"/>
    </row>
    <row r="15" spans="1:16" x14ac:dyDescent="0.25">
      <c r="A15" s="36">
        <v>6</v>
      </c>
      <c r="B15" s="84"/>
      <c r="C15" s="84"/>
      <c r="D15" s="37" t="s">
        <v>13</v>
      </c>
      <c r="E15" s="22">
        <v>0</v>
      </c>
      <c r="F15" s="38">
        <v>2747.25</v>
      </c>
      <c r="G15" s="39">
        <f t="shared" si="0"/>
        <v>0</v>
      </c>
      <c r="H15" s="4"/>
      <c r="I15" s="5"/>
    </row>
    <row r="16" spans="1:16" x14ac:dyDescent="0.25">
      <c r="A16" s="36">
        <v>7</v>
      </c>
      <c r="B16" s="84"/>
      <c r="C16" s="84"/>
      <c r="D16" s="37" t="s">
        <v>38</v>
      </c>
      <c r="E16" s="22">
        <v>0</v>
      </c>
      <c r="F16" s="38">
        <v>2600</v>
      </c>
      <c r="G16" s="39">
        <f t="shared" si="0"/>
        <v>0</v>
      </c>
      <c r="H16" s="4"/>
      <c r="I16" s="5"/>
    </row>
    <row r="17" spans="1:16" ht="15" customHeight="1" x14ac:dyDescent="0.25">
      <c r="A17" s="36">
        <v>8</v>
      </c>
      <c r="B17" s="89" t="s">
        <v>32</v>
      </c>
      <c r="C17" s="90"/>
      <c r="D17" s="37" t="s">
        <v>10</v>
      </c>
      <c r="E17" s="22">
        <v>0</v>
      </c>
      <c r="F17" s="38">
        <v>9464.59</v>
      </c>
      <c r="G17" s="39">
        <f t="shared" si="0"/>
        <v>0</v>
      </c>
      <c r="H17" s="4"/>
      <c r="I17" s="5"/>
    </row>
    <row r="18" spans="1:16" ht="15" customHeight="1" x14ac:dyDescent="0.25">
      <c r="A18" s="36">
        <v>9</v>
      </c>
      <c r="B18" s="91"/>
      <c r="C18" s="92"/>
      <c r="D18" s="37" t="s">
        <v>12</v>
      </c>
      <c r="E18" s="22">
        <v>0</v>
      </c>
      <c r="F18" s="38">
        <v>6534</v>
      </c>
      <c r="G18" s="39">
        <f t="shared" si="0"/>
        <v>0</v>
      </c>
      <c r="H18" s="4"/>
      <c r="I18" s="5"/>
    </row>
    <row r="19" spans="1:16" ht="15" customHeight="1" x14ac:dyDescent="0.25">
      <c r="A19" s="36">
        <v>10</v>
      </c>
      <c r="B19" s="91"/>
      <c r="C19" s="92"/>
      <c r="D19" s="37" t="s">
        <v>5</v>
      </c>
      <c r="E19" s="22">
        <v>0.42</v>
      </c>
      <c r="F19" s="38">
        <v>5072.84</v>
      </c>
      <c r="G19" s="39">
        <f t="shared" si="0"/>
        <v>2130.5927999999999</v>
      </c>
      <c r="H19" s="4"/>
      <c r="I19" s="5"/>
      <c r="N19" s="2"/>
    </row>
    <row r="20" spans="1:16" x14ac:dyDescent="0.25">
      <c r="A20" s="36">
        <v>11</v>
      </c>
      <c r="B20" s="93"/>
      <c r="C20" s="94"/>
      <c r="D20" s="37" t="s">
        <v>6</v>
      </c>
      <c r="E20" s="22">
        <v>0</v>
      </c>
      <c r="F20" s="38">
        <v>3695.09</v>
      </c>
      <c r="G20" s="39">
        <f t="shared" si="0"/>
        <v>0</v>
      </c>
      <c r="H20" s="4"/>
      <c r="I20" s="5"/>
    </row>
    <row r="21" spans="1:16" x14ac:dyDescent="0.25">
      <c r="A21" s="36">
        <v>12</v>
      </c>
      <c r="B21" s="89" t="s">
        <v>41</v>
      </c>
      <c r="C21" s="90"/>
      <c r="D21" s="37" t="s">
        <v>10</v>
      </c>
      <c r="E21" s="22">
        <v>0</v>
      </c>
      <c r="F21" s="38">
        <v>12582.16</v>
      </c>
      <c r="G21" s="39">
        <f t="shared" si="0"/>
        <v>0</v>
      </c>
      <c r="H21" s="4"/>
      <c r="I21" s="5"/>
    </row>
    <row r="22" spans="1:16" x14ac:dyDescent="0.25">
      <c r="A22" s="36">
        <v>13</v>
      </c>
      <c r="B22" s="91"/>
      <c r="C22" s="92"/>
      <c r="D22" s="37" t="s">
        <v>12</v>
      </c>
      <c r="E22" s="22">
        <v>0</v>
      </c>
      <c r="F22" s="38">
        <v>9464.59</v>
      </c>
      <c r="G22" s="39">
        <f t="shared" si="0"/>
        <v>0</v>
      </c>
      <c r="H22" s="4"/>
      <c r="I22" s="5"/>
    </row>
    <row r="23" spans="1:16" x14ac:dyDescent="0.25">
      <c r="A23" s="36">
        <v>14</v>
      </c>
      <c r="B23" s="91"/>
      <c r="C23" s="92"/>
      <c r="D23" s="37" t="s">
        <v>5</v>
      </c>
      <c r="E23" s="20">
        <v>2.89</v>
      </c>
      <c r="F23" s="38">
        <v>6534</v>
      </c>
      <c r="G23" s="39">
        <f t="shared" si="0"/>
        <v>18883.260000000002</v>
      </c>
      <c r="H23" s="4"/>
      <c r="I23" s="5"/>
      <c r="O23" s="2"/>
      <c r="P23" s="2"/>
    </row>
    <row r="24" spans="1:16" x14ac:dyDescent="0.25">
      <c r="A24" s="36">
        <v>15</v>
      </c>
      <c r="B24" s="91"/>
      <c r="C24" s="92"/>
      <c r="D24" s="37" t="s">
        <v>6</v>
      </c>
      <c r="E24" s="20">
        <v>2.89</v>
      </c>
      <c r="F24" s="38">
        <v>5072.84</v>
      </c>
      <c r="G24" s="39">
        <f t="shared" si="0"/>
        <v>14660.507600000001</v>
      </c>
      <c r="H24" s="4"/>
      <c r="I24" s="5"/>
      <c r="O24" s="2"/>
      <c r="P24" s="2"/>
    </row>
    <row r="25" spans="1:16" ht="15" customHeight="1" x14ac:dyDescent="0.25">
      <c r="A25" s="36">
        <v>16</v>
      </c>
      <c r="B25" s="91"/>
      <c r="C25" s="92"/>
      <c r="D25" s="37" t="s">
        <v>7</v>
      </c>
      <c r="E25" s="22">
        <v>0</v>
      </c>
      <c r="F25" s="38">
        <v>3695.09</v>
      </c>
      <c r="G25" s="39">
        <f t="shared" si="0"/>
        <v>0</v>
      </c>
      <c r="H25" s="4"/>
      <c r="I25" s="5"/>
      <c r="N25" s="2"/>
    </row>
    <row r="26" spans="1:16" x14ac:dyDescent="0.25">
      <c r="A26" s="36">
        <v>17</v>
      </c>
      <c r="B26" s="93"/>
      <c r="C26" s="94"/>
      <c r="D26" s="37" t="s">
        <v>40</v>
      </c>
      <c r="E26" s="20">
        <v>8.4700000000000006</v>
      </c>
      <c r="F26" s="38">
        <v>2751.84</v>
      </c>
      <c r="G26" s="39">
        <f t="shared" si="0"/>
        <v>23308.084800000004</v>
      </c>
      <c r="H26" s="4"/>
      <c r="I26" s="5"/>
    </row>
    <row r="27" spans="1:16" x14ac:dyDescent="0.25">
      <c r="A27" s="36">
        <v>18</v>
      </c>
      <c r="B27" s="89" t="s">
        <v>39</v>
      </c>
      <c r="C27" s="90"/>
      <c r="D27" s="37" t="s">
        <v>10</v>
      </c>
      <c r="E27" s="22">
        <v>0</v>
      </c>
      <c r="F27" s="38">
        <v>12582.16</v>
      </c>
      <c r="G27" s="39">
        <f t="shared" si="0"/>
        <v>0</v>
      </c>
      <c r="H27" s="4"/>
      <c r="I27" s="5"/>
    </row>
    <row r="28" spans="1:16" x14ac:dyDescent="0.25">
      <c r="A28" s="36">
        <v>19</v>
      </c>
      <c r="B28" s="91"/>
      <c r="C28" s="92"/>
      <c r="D28" s="37" t="s">
        <v>12</v>
      </c>
      <c r="E28" s="22">
        <v>0</v>
      </c>
      <c r="F28" s="38">
        <v>9464.59</v>
      </c>
      <c r="G28" s="39">
        <f t="shared" si="0"/>
        <v>0</v>
      </c>
      <c r="H28" s="4"/>
      <c r="I28" s="5"/>
    </row>
    <row r="29" spans="1:16" x14ac:dyDescent="0.25">
      <c r="A29" s="36">
        <v>20</v>
      </c>
      <c r="B29" s="91"/>
      <c r="C29" s="92"/>
      <c r="D29" s="37" t="s">
        <v>5</v>
      </c>
      <c r="E29" s="22">
        <v>0</v>
      </c>
      <c r="F29" s="38">
        <v>6534</v>
      </c>
      <c r="G29" s="39">
        <f t="shared" si="0"/>
        <v>0</v>
      </c>
      <c r="H29" s="4"/>
      <c r="I29" s="5"/>
      <c r="O29" s="2"/>
      <c r="P29" s="2"/>
    </row>
    <row r="30" spans="1:16" x14ac:dyDescent="0.25">
      <c r="A30" s="36">
        <v>21</v>
      </c>
      <c r="B30" s="91"/>
      <c r="C30" s="92"/>
      <c r="D30" s="37" t="s">
        <v>6</v>
      </c>
      <c r="E30" s="22">
        <v>0</v>
      </c>
      <c r="F30" s="38">
        <v>5072.84</v>
      </c>
      <c r="G30" s="39">
        <f t="shared" si="0"/>
        <v>0</v>
      </c>
      <c r="H30" s="4"/>
      <c r="I30" s="5"/>
      <c r="O30" s="2"/>
      <c r="P30" s="2"/>
    </row>
    <row r="31" spans="1:16" ht="15" customHeight="1" x14ac:dyDescent="0.25">
      <c r="A31" s="36">
        <v>22</v>
      </c>
      <c r="B31" s="91"/>
      <c r="C31" s="92"/>
      <c r="D31" s="37" t="s">
        <v>7</v>
      </c>
      <c r="E31" s="22">
        <v>0</v>
      </c>
      <c r="F31" s="38">
        <v>3695.09</v>
      </c>
      <c r="G31" s="39">
        <f t="shared" si="0"/>
        <v>0</v>
      </c>
      <c r="H31" s="4"/>
      <c r="I31" s="5"/>
    </row>
    <row r="32" spans="1:16" ht="15" customHeight="1" x14ac:dyDescent="0.25">
      <c r="A32" s="36">
        <v>23</v>
      </c>
      <c r="B32" s="93"/>
      <c r="C32" s="94"/>
      <c r="D32" s="37" t="s">
        <v>40</v>
      </c>
      <c r="E32" s="22">
        <v>6.04</v>
      </c>
      <c r="F32" s="38">
        <v>2751.84</v>
      </c>
      <c r="G32" s="39">
        <f t="shared" si="0"/>
        <v>16621.113600000001</v>
      </c>
      <c r="H32" s="4"/>
      <c r="I32" s="5"/>
    </row>
    <row r="33" spans="1:9" ht="15" customHeight="1" x14ac:dyDescent="0.25">
      <c r="A33" s="36">
        <v>24</v>
      </c>
      <c r="B33" s="95" t="s">
        <v>17</v>
      </c>
      <c r="C33" s="84" t="s">
        <v>14</v>
      </c>
      <c r="D33" s="85"/>
      <c r="E33" s="22">
        <v>1043.3399999999999</v>
      </c>
      <c r="F33" s="38">
        <v>2480</v>
      </c>
      <c r="G33" s="39">
        <f t="shared" si="0"/>
        <v>2587483.1999999997</v>
      </c>
      <c r="H33" s="4"/>
      <c r="I33" s="5"/>
    </row>
    <row r="34" spans="1:9" ht="15" customHeight="1" x14ac:dyDescent="0.25">
      <c r="A34" s="36">
        <v>25</v>
      </c>
      <c r="B34" s="95"/>
      <c r="C34" s="84" t="s">
        <v>15</v>
      </c>
      <c r="D34" s="85"/>
      <c r="E34" s="22">
        <v>0</v>
      </c>
      <c r="F34" s="38">
        <v>1965.21</v>
      </c>
      <c r="G34" s="39">
        <f t="shared" si="0"/>
        <v>0</v>
      </c>
      <c r="H34" s="4"/>
      <c r="I34" s="5"/>
    </row>
    <row r="35" spans="1:9" ht="15" customHeight="1" x14ac:dyDescent="0.25">
      <c r="A35" s="36">
        <v>26</v>
      </c>
      <c r="B35" s="95"/>
      <c r="C35" s="84" t="s">
        <v>16</v>
      </c>
      <c r="D35" s="84"/>
      <c r="E35" s="23">
        <v>0</v>
      </c>
      <c r="F35" s="40">
        <v>1755.58</v>
      </c>
      <c r="G35" s="39">
        <f t="shared" si="0"/>
        <v>0</v>
      </c>
      <c r="H35" s="4"/>
      <c r="I35" s="5"/>
    </row>
    <row r="36" spans="1:9" ht="15" customHeight="1" x14ac:dyDescent="0.25">
      <c r="A36" s="36">
        <v>27</v>
      </c>
      <c r="B36" s="95" t="s">
        <v>42</v>
      </c>
      <c r="C36" s="84" t="s">
        <v>14</v>
      </c>
      <c r="D36" s="85"/>
      <c r="E36" s="22">
        <v>22.06</v>
      </c>
      <c r="F36" s="38">
        <v>1570</v>
      </c>
      <c r="G36" s="39">
        <f t="shared" si="0"/>
        <v>34634.199999999997</v>
      </c>
      <c r="H36" s="4"/>
      <c r="I36" s="5"/>
    </row>
    <row r="37" spans="1:9" ht="15" customHeight="1" x14ac:dyDescent="0.25">
      <c r="A37" s="36">
        <v>28</v>
      </c>
      <c r="B37" s="95"/>
      <c r="C37" s="84" t="s">
        <v>15</v>
      </c>
      <c r="D37" s="85"/>
      <c r="E37" s="22">
        <v>0</v>
      </c>
      <c r="F37" s="38">
        <v>1177.23</v>
      </c>
      <c r="G37" s="39">
        <f t="shared" si="0"/>
        <v>0</v>
      </c>
      <c r="H37" s="4"/>
      <c r="I37" s="5"/>
    </row>
    <row r="38" spans="1:9" ht="15" customHeight="1" thickBot="1" x14ac:dyDescent="0.3">
      <c r="A38" s="44">
        <v>29</v>
      </c>
      <c r="B38" s="104"/>
      <c r="C38" s="97" t="s">
        <v>16</v>
      </c>
      <c r="D38" s="97"/>
      <c r="E38" s="24">
        <v>0</v>
      </c>
      <c r="F38" s="42">
        <v>928.16</v>
      </c>
      <c r="G38" s="43">
        <f t="shared" si="0"/>
        <v>0</v>
      </c>
      <c r="H38" s="6"/>
      <c r="I38" s="7"/>
    </row>
    <row r="39" spans="1:9" ht="15" customHeight="1" x14ac:dyDescent="0.25">
      <c r="A39" s="105" t="s">
        <v>34</v>
      </c>
      <c r="B39" s="106"/>
      <c r="C39" s="106"/>
      <c r="D39" s="107"/>
      <c r="E39" s="25">
        <f>SUM(E10:E32)</f>
        <v>211.90999999999994</v>
      </c>
      <c r="F39" s="47"/>
      <c r="G39" s="48">
        <f>SUM(G10:G32)</f>
        <v>971905.68200000003</v>
      </c>
      <c r="H39" s="101" t="s">
        <v>19</v>
      </c>
      <c r="I39" s="51"/>
    </row>
    <row r="40" spans="1:9" ht="15" customHeight="1" thickBot="1" x14ac:dyDescent="0.3">
      <c r="A40" s="108" t="s">
        <v>35</v>
      </c>
      <c r="B40" s="109"/>
      <c r="C40" s="109"/>
      <c r="D40" s="110"/>
      <c r="E40" s="26">
        <f>SUM(E33:E37)</f>
        <v>1065.3999999999999</v>
      </c>
      <c r="F40" s="27"/>
      <c r="G40" s="49">
        <f>SUM(G33:G37)</f>
        <v>2622117.4</v>
      </c>
      <c r="H40" s="102"/>
      <c r="I40" s="7"/>
    </row>
    <row r="41" spans="1:9" ht="15.75" customHeight="1" thickBot="1" x14ac:dyDescent="0.3">
      <c r="A41" s="98" t="s">
        <v>18</v>
      </c>
      <c r="B41" s="99"/>
      <c r="C41" s="99"/>
      <c r="D41" s="99"/>
      <c r="E41" s="27">
        <f>SUM(E39:E40)</f>
        <v>1277.3099999999997</v>
      </c>
      <c r="F41" s="27"/>
      <c r="G41" s="50">
        <f>SUM(G39:G40)</f>
        <v>3594023.0819999999</v>
      </c>
      <c r="H41" s="103"/>
      <c r="I41" s="52"/>
    </row>
    <row r="42" spans="1:9" ht="27.75" customHeight="1" x14ac:dyDescent="0.25">
      <c r="A42" s="100" t="s">
        <v>22</v>
      </c>
      <c r="B42" s="100"/>
      <c r="C42" s="100"/>
      <c r="D42" s="100"/>
      <c r="E42" s="100"/>
      <c r="F42" s="100"/>
      <c r="G42" s="100"/>
      <c r="H42" s="100"/>
      <c r="I42" s="100"/>
    </row>
    <row r="44" spans="1:9" x14ac:dyDescent="0.25">
      <c r="G44" s="96" t="s">
        <v>30</v>
      </c>
      <c r="H44" s="96"/>
      <c r="I44" s="96"/>
    </row>
  </sheetData>
  <mergeCells count="34">
    <mergeCell ref="G44:I44"/>
    <mergeCell ref="C36:D36"/>
    <mergeCell ref="C37:D37"/>
    <mergeCell ref="C38:D38"/>
    <mergeCell ref="A41:D41"/>
    <mergeCell ref="A42:I42"/>
    <mergeCell ref="H39:H41"/>
    <mergeCell ref="B36:B38"/>
    <mergeCell ref="A39:D39"/>
    <mergeCell ref="A40:D40"/>
    <mergeCell ref="E7:I7"/>
    <mergeCell ref="B8:D8"/>
    <mergeCell ref="B9:D9"/>
    <mergeCell ref="B10:C16"/>
    <mergeCell ref="C33:D33"/>
    <mergeCell ref="A7:D7"/>
    <mergeCell ref="B17:C20"/>
    <mergeCell ref="B21:C26"/>
    <mergeCell ref="B27:C32"/>
    <mergeCell ref="B33:B35"/>
    <mergeCell ref="C34:D34"/>
    <mergeCell ref="C35:D35"/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1-25
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20DB-6B49-43F0-876F-0A1C3A82A81E}">
  <sheetPr>
    <pageSetUpPr fitToPage="1"/>
  </sheetPr>
  <dimension ref="A1:P18"/>
  <sheetViews>
    <sheetView view="pageBreakPreview" zoomScale="60" zoomScaleNormal="100" workbookViewId="0">
      <selection activeCell="K8" sqref="K8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20</v>
      </c>
      <c r="F8" s="11" t="s">
        <v>21</v>
      </c>
      <c r="G8" s="12" t="s">
        <v>8</v>
      </c>
      <c r="H8" s="13" t="s">
        <v>37</v>
      </c>
      <c r="I8" s="14" t="s">
        <v>9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18" t="s">
        <v>17</v>
      </c>
      <c r="C10" s="83" t="s">
        <v>14</v>
      </c>
      <c r="D10" s="111"/>
      <c r="E10" s="21">
        <v>910.1</v>
      </c>
      <c r="F10" s="34">
        <v>2480</v>
      </c>
      <c r="G10" s="35">
        <f t="shared" ref="G10:G12" si="0">F10*E10</f>
        <v>2257048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95"/>
      <c r="C11" s="84" t="s">
        <v>15</v>
      </c>
      <c r="D11" s="85"/>
      <c r="E11" s="22">
        <v>0</v>
      </c>
      <c r="F11" s="38">
        <v>1965.21</v>
      </c>
      <c r="G11" s="39">
        <f t="shared" si="0"/>
        <v>0</v>
      </c>
      <c r="H11" s="54"/>
      <c r="I11" s="5"/>
    </row>
    <row r="12" spans="1:16" ht="15.75" thickBot="1" x14ac:dyDescent="0.3">
      <c r="A12" s="59">
        <v>3</v>
      </c>
      <c r="B12" s="119"/>
      <c r="C12" s="120" t="s">
        <v>16</v>
      </c>
      <c r="D12" s="120"/>
      <c r="E12" s="28">
        <v>0</v>
      </c>
      <c r="F12" s="45">
        <v>1755.58</v>
      </c>
      <c r="G12" s="60">
        <f t="shared" si="0"/>
        <v>0</v>
      </c>
      <c r="H12" s="61"/>
      <c r="I12" s="9"/>
    </row>
    <row r="13" spans="1:16" x14ac:dyDescent="0.25">
      <c r="A13" s="105" t="s">
        <v>34</v>
      </c>
      <c r="B13" s="106"/>
      <c r="C13" s="106"/>
      <c r="D13" s="107"/>
      <c r="E13" s="25">
        <v>0</v>
      </c>
      <c r="F13" s="47"/>
      <c r="G13" s="48">
        <v>0</v>
      </c>
      <c r="H13" s="101" t="s">
        <v>19</v>
      </c>
      <c r="I13" s="51"/>
      <c r="O13" s="2"/>
      <c r="P13" s="2"/>
    </row>
    <row r="14" spans="1:16" ht="15.75" thickBot="1" x14ac:dyDescent="0.3">
      <c r="A14" s="108" t="s">
        <v>35</v>
      </c>
      <c r="B14" s="109"/>
      <c r="C14" s="109"/>
      <c r="D14" s="110"/>
      <c r="E14" s="26">
        <f>SUM(E10:E12)</f>
        <v>910.1</v>
      </c>
      <c r="F14" s="27"/>
      <c r="G14" s="49">
        <f>SUM(G10:G12)</f>
        <v>2257048</v>
      </c>
      <c r="H14" s="102"/>
      <c r="I14" s="7"/>
      <c r="O14" s="2"/>
      <c r="P14" s="2"/>
    </row>
    <row r="15" spans="1:16" ht="15.75" thickBot="1" x14ac:dyDescent="0.3">
      <c r="A15" s="98" t="s">
        <v>18</v>
      </c>
      <c r="B15" s="99"/>
      <c r="C15" s="99"/>
      <c r="D15" s="99"/>
      <c r="E15" s="27">
        <f>SUM(E13:E14)</f>
        <v>910.1</v>
      </c>
      <c r="F15" s="27"/>
      <c r="G15" s="50">
        <f>SUM(G13:G14)</f>
        <v>2257048</v>
      </c>
      <c r="H15" s="103"/>
      <c r="I15" s="52"/>
    </row>
    <row r="16" spans="1:16" ht="27.75" customHeight="1" x14ac:dyDescent="0.25">
      <c r="A16" s="100" t="s">
        <v>22</v>
      </c>
      <c r="B16" s="100"/>
      <c r="C16" s="100"/>
      <c r="D16" s="100"/>
      <c r="E16" s="100"/>
      <c r="F16" s="100"/>
      <c r="G16" s="100"/>
      <c r="H16" s="100"/>
      <c r="I16" s="100"/>
    </row>
    <row r="18" spans="6:9" x14ac:dyDescent="0.25">
      <c r="F18" s="96" t="s">
        <v>30</v>
      </c>
      <c r="G18" s="96"/>
      <c r="H18" s="96"/>
      <c r="I18" s="96"/>
    </row>
  </sheetData>
  <mergeCells count="26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F18:I18"/>
    <mergeCell ref="A7:D7"/>
    <mergeCell ref="E7:I7"/>
    <mergeCell ref="B8:D8"/>
    <mergeCell ref="B9:D9"/>
    <mergeCell ref="B10:B12"/>
    <mergeCell ref="C10:D10"/>
    <mergeCell ref="C11:D11"/>
    <mergeCell ref="C12:D12"/>
    <mergeCell ref="A13:D13"/>
    <mergeCell ref="H13:H15"/>
    <mergeCell ref="A14:D14"/>
    <mergeCell ref="A15:D15"/>
    <mergeCell ref="A16:I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60-25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299A-4D3B-4803-8471-1644592862EC}">
  <sheetPr codeName="Sheet11"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43</v>
      </c>
      <c r="F8" s="11" t="s">
        <v>44</v>
      </c>
      <c r="G8" s="12" t="s">
        <v>45</v>
      </c>
      <c r="H8" s="13" t="s">
        <v>46</v>
      </c>
      <c r="I8" s="14" t="s">
        <v>47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83" t="s">
        <v>2</v>
      </c>
      <c r="C10" s="111"/>
      <c r="D10" s="33" t="s">
        <v>3</v>
      </c>
      <c r="E10" s="29">
        <v>0</v>
      </c>
      <c r="F10" s="34">
        <v>21967.91</v>
      </c>
      <c r="G10" s="35">
        <f>F10*E10</f>
        <v>0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85"/>
      <c r="C11" s="85"/>
      <c r="D11" s="37" t="s">
        <v>4</v>
      </c>
      <c r="E11" s="30">
        <v>0</v>
      </c>
      <c r="F11" s="38">
        <v>13321</v>
      </c>
      <c r="G11" s="39">
        <f t="shared" ref="G11:G33" si="0">F11*E11</f>
        <v>0</v>
      </c>
      <c r="H11" s="54"/>
      <c r="I11" s="5"/>
    </row>
    <row r="12" spans="1:16" x14ac:dyDescent="0.25">
      <c r="A12" s="36">
        <v>3</v>
      </c>
      <c r="B12" s="85"/>
      <c r="C12" s="85"/>
      <c r="D12" s="37" t="s">
        <v>5</v>
      </c>
      <c r="E12" s="30">
        <v>0</v>
      </c>
      <c r="F12" s="38">
        <v>11341.91</v>
      </c>
      <c r="G12" s="39">
        <f t="shared" si="0"/>
        <v>0</v>
      </c>
      <c r="H12" s="54"/>
      <c r="I12" s="5"/>
    </row>
    <row r="13" spans="1:16" x14ac:dyDescent="0.25">
      <c r="A13" s="36">
        <v>4</v>
      </c>
      <c r="B13" s="85"/>
      <c r="C13" s="85"/>
      <c r="D13" s="37" t="s">
        <v>6</v>
      </c>
      <c r="E13" s="30">
        <v>0</v>
      </c>
      <c r="F13" s="38">
        <v>7531.34</v>
      </c>
      <c r="G13" s="39">
        <f t="shared" si="0"/>
        <v>0</v>
      </c>
      <c r="H13" s="54"/>
      <c r="I13" s="5"/>
      <c r="O13" s="2"/>
      <c r="P13" s="2"/>
    </row>
    <row r="14" spans="1:16" x14ac:dyDescent="0.25">
      <c r="A14" s="36">
        <v>5</v>
      </c>
      <c r="B14" s="85"/>
      <c r="C14" s="85"/>
      <c r="D14" s="37" t="s">
        <v>7</v>
      </c>
      <c r="E14" s="20">
        <v>23.42</v>
      </c>
      <c r="F14" s="38">
        <v>4495.34</v>
      </c>
      <c r="G14" s="39">
        <f t="shared" si="0"/>
        <v>105280.86280000002</v>
      </c>
      <c r="H14" s="54"/>
      <c r="I14" s="5"/>
      <c r="O14" s="2"/>
      <c r="P14" s="2"/>
    </row>
    <row r="15" spans="1:16" x14ac:dyDescent="0.25">
      <c r="A15" s="36">
        <v>6</v>
      </c>
      <c r="B15" s="85"/>
      <c r="C15" s="85"/>
      <c r="D15" s="37" t="s">
        <v>38</v>
      </c>
      <c r="E15" s="30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85"/>
      <c r="C16" s="85"/>
      <c r="D16" s="37" t="s">
        <v>13</v>
      </c>
      <c r="E16" s="30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4" t="s">
        <v>11</v>
      </c>
      <c r="C17" s="85"/>
      <c r="D17" s="37" t="s">
        <v>10</v>
      </c>
      <c r="E17" s="30">
        <v>0</v>
      </c>
      <c r="F17" s="38">
        <v>16966.59</v>
      </c>
      <c r="G17" s="39">
        <f t="shared" si="0"/>
        <v>0</v>
      </c>
      <c r="H17" s="54"/>
      <c r="I17" s="5"/>
    </row>
    <row r="18" spans="1:16" ht="15" customHeight="1" x14ac:dyDescent="0.25">
      <c r="A18" s="36">
        <v>9</v>
      </c>
      <c r="B18" s="85"/>
      <c r="C18" s="85"/>
      <c r="D18" s="37" t="s">
        <v>12</v>
      </c>
      <c r="E18" s="30">
        <v>0</v>
      </c>
      <c r="F18" s="38">
        <v>9550.75</v>
      </c>
      <c r="G18" s="39">
        <f t="shared" si="0"/>
        <v>0</v>
      </c>
      <c r="H18" s="54"/>
      <c r="I18" s="5"/>
    </row>
    <row r="19" spans="1:16" ht="15" customHeight="1" x14ac:dyDescent="0.25">
      <c r="A19" s="36">
        <v>10</v>
      </c>
      <c r="B19" s="85"/>
      <c r="C19" s="85"/>
      <c r="D19" s="37" t="s">
        <v>5</v>
      </c>
      <c r="E19" s="20">
        <v>0</v>
      </c>
      <c r="F19" s="38">
        <v>5120.5</v>
      </c>
      <c r="G19" s="39">
        <f t="shared" si="0"/>
        <v>0</v>
      </c>
      <c r="H19" s="54"/>
      <c r="I19" s="5"/>
      <c r="N19" s="2"/>
    </row>
    <row r="20" spans="1:16" ht="15" customHeight="1" x14ac:dyDescent="0.25">
      <c r="A20" s="36">
        <v>11</v>
      </c>
      <c r="B20" s="85"/>
      <c r="C20" s="85"/>
      <c r="D20" s="37" t="s">
        <v>6</v>
      </c>
      <c r="E20" s="20">
        <v>0</v>
      </c>
      <c r="F20" s="38">
        <v>3850</v>
      </c>
      <c r="G20" s="39">
        <f t="shared" si="0"/>
        <v>0</v>
      </c>
      <c r="H20" s="54"/>
      <c r="I20" s="5"/>
    </row>
    <row r="21" spans="1:16" ht="15" customHeight="1" x14ac:dyDescent="0.25">
      <c r="A21" s="36">
        <v>12</v>
      </c>
      <c r="B21" s="85"/>
      <c r="C21" s="85"/>
      <c r="D21" s="37" t="s">
        <v>7</v>
      </c>
      <c r="E21" s="20">
        <v>2.23</v>
      </c>
      <c r="F21" s="38">
        <v>3000</v>
      </c>
      <c r="G21" s="39">
        <f t="shared" si="0"/>
        <v>6690</v>
      </c>
      <c r="H21" s="54"/>
      <c r="I21" s="5"/>
    </row>
    <row r="22" spans="1:16" ht="15.75" customHeight="1" x14ac:dyDescent="0.25">
      <c r="A22" s="36">
        <v>13</v>
      </c>
      <c r="B22" s="85"/>
      <c r="C22" s="85"/>
      <c r="D22" s="37" t="s">
        <v>13</v>
      </c>
      <c r="E22" s="30">
        <v>0</v>
      </c>
      <c r="F22" s="38">
        <v>2747.25</v>
      </c>
      <c r="G22" s="39">
        <f t="shared" si="0"/>
        <v>0</v>
      </c>
      <c r="H22" s="54"/>
      <c r="I22" s="5"/>
    </row>
    <row r="23" spans="1:16" x14ac:dyDescent="0.25">
      <c r="A23" s="36">
        <v>14</v>
      </c>
      <c r="B23" s="85"/>
      <c r="C23" s="85"/>
      <c r="D23" s="37" t="s">
        <v>38</v>
      </c>
      <c r="E23" s="30">
        <v>0</v>
      </c>
      <c r="F23" s="38">
        <v>2600</v>
      </c>
      <c r="G23" s="39">
        <f t="shared" si="0"/>
        <v>0</v>
      </c>
      <c r="H23" s="54"/>
      <c r="I23" s="5"/>
      <c r="O23" s="2"/>
      <c r="P23" s="2"/>
    </row>
    <row r="24" spans="1:16" x14ac:dyDescent="0.25">
      <c r="A24" s="36">
        <v>15</v>
      </c>
      <c r="B24" s="84" t="s">
        <v>33</v>
      </c>
      <c r="C24" s="84"/>
      <c r="D24" s="37" t="s">
        <v>10</v>
      </c>
      <c r="E24" s="22">
        <v>0</v>
      </c>
      <c r="F24" s="38">
        <v>11756.25</v>
      </c>
      <c r="G24" s="39">
        <f t="shared" si="0"/>
        <v>0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84"/>
      <c r="C25" s="84"/>
      <c r="D25" s="37" t="s">
        <v>12</v>
      </c>
      <c r="E25" s="22">
        <v>0</v>
      </c>
      <c r="F25" s="38">
        <v>8143.66</v>
      </c>
      <c r="G25" s="39">
        <f t="shared" si="0"/>
        <v>0</v>
      </c>
      <c r="H25" s="54"/>
      <c r="I25" s="5"/>
      <c r="N25" s="2"/>
    </row>
    <row r="26" spans="1:16" x14ac:dyDescent="0.25">
      <c r="A26" s="36">
        <v>17</v>
      </c>
      <c r="B26" s="84"/>
      <c r="C26" s="84"/>
      <c r="D26" s="37" t="s">
        <v>5</v>
      </c>
      <c r="E26" s="20">
        <v>0</v>
      </c>
      <c r="F26" s="38">
        <v>5289.16</v>
      </c>
      <c r="G26" s="39">
        <f t="shared" si="0"/>
        <v>0</v>
      </c>
      <c r="H26" s="54"/>
      <c r="I26" s="5"/>
    </row>
    <row r="27" spans="1:16" ht="15" customHeight="1" x14ac:dyDescent="0.25">
      <c r="A27" s="36">
        <v>18</v>
      </c>
      <c r="B27" s="84"/>
      <c r="C27" s="84"/>
      <c r="D27" s="37" t="s">
        <v>6</v>
      </c>
      <c r="E27" s="20">
        <v>0.71</v>
      </c>
      <c r="F27" s="38">
        <v>3776.66</v>
      </c>
      <c r="G27" s="39">
        <f t="shared" si="0"/>
        <v>2681.4285999999997</v>
      </c>
      <c r="H27" s="54"/>
      <c r="I27" s="5"/>
    </row>
    <row r="28" spans="1:16" x14ac:dyDescent="0.25">
      <c r="A28" s="36">
        <v>19</v>
      </c>
      <c r="B28" s="95" t="s">
        <v>17</v>
      </c>
      <c r="C28" s="84" t="s">
        <v>14</v>
      </c>
      <c r="D28" s="85"/>
      <c r="E28" s="30">
        <v>454.65</v>
      </c>
      <c r="F28" s="38">
        <v>2480</v>
      </c>
      <c r="G28" s="39">
        <f t="shared" si="0"/>
        <v>1127532</v>
      </c>
      <c r="H28" s="54"/>
      <c r="I28" s="5"/>
    </row>
    <row r="29" spans="1:16" x14ac:dyDescent="0.25">
      <c r="A29" s="36">
        <v>20</v>
      </c>
      <c r="B29" s="95"/>
      <c r="C29" s="84" t="s">
        <v>15</v>
      </c>
      <c r="D29" s="85"/>
      <c r="E29" s="30">
        <v>0</v>
      </c>
      <c r="F29" s="38">
        <v>1965.21</v>
      </c>
      <c r="G29" s="39">
        <f t="shared" si="0"/>
        <v>0</v>
      </c>
      <c r="H29" s="54"/>
      <c r="I29" s="5"/>
      <c r="O29" s="2"/>
      <c r="P29" s="2"/>
    </row>
    <row r="30" spans="1:16" x14ac:dyDescent="0.25">
      <c r="A30" s="36">
        <v>21</v>
      </c>
      <c r="B30" s="95"/>
      <c r="C30" s="84" t="s">
        <v>16</v>
      </c>
      <c r="D30" s="84"/>
      <c r="E30" s="23">
        <v>0</v>
      </c>
      <c r="F30" s="40">
        <v>1755.58</v>
      </c>
      <c r="G30" s="41">
        <f t="shared" si="0"/>
        <v>0</v>
      </c>
      <c r="H30" s="54"/>
      <c r="I30" s="5"/>
      <c r="O30" s="2"/>
      <c r="P30" s="2"/>
    </row>
    <row r="31" spans="1:16" ht="15" customHeight="1" x14ac:dyDescent="0.25">
      <c r="A31" s="36">
        <v>22</v>
      </c>
      <c r="B31" s="95" t="s">
        <v>42</v>
      </c>
      <c r="C31" s="84" t="s">
        <v>14</v>
      </c>
      <c r="D31" s="84"/>
      <c r="E31" s="30">
        <v>5.36</v>
      </c>
      <c r="F31" s="38">
        <v>1570</v>
      </c>
      <c r="G31" s="39">
        <f t="shared" si="0"/>
        <v>8415.2000000000007</v>
      </c>
      <c r="H31" s="54"/>
      <c r="I31" s="5"/>
    </row>
    <row r="32" spans="1:16" ht="15" customHeight="1" x14ac:dyDescent="0.25">
      <c r="A32" s="36">
        <v>23</v>
      </c>
      <c r="B32" s="95"/>
      <c r="C32" s="84" t="s">
        <v>15</v>
      </c>
      <c r="D32" s="84"/>
      <c r="E32" s="30">
        <v>0</v>
      </c>
      <c r="F32" s="38">
        <v>1177.23</v>
      </c>
      <c r="G32" s="39">
        <f t="shared" si="0"/>
        <v>0</v>
      </c>
      <c r="H32" s="54"/>
      <c r="I32" s="5"/>
    </row>
    <row r="33" spans="1:9" ht="15" customHeight="1" thickBot="1" x14ac:dyDescent="0.3">
      <c r="A33" s="36">
        <v>24</v>
      </c>
      <c r="B33" s="104"/>
      <c r="C33" s="97" t="s">
        <v>16</v>
      </c>
      <c r="D33" s="97"/>
      <c r="E33" s="24">
        <v>0</v>
      </c>
      <c r="F33" s="42">
        <v>928.16</v>
      </c>
      <c r="G33" s="43">
        <f t="shared" si="0"/>
        <v>0</v>
      </c>
      <c r="H33" s="54"/>
      <c r="I33" s="5"/>
    </row>
    <row r="34" spans="1:9" ht="15" customHeight="1" x14ac:dyDescent="0.25">
      <c r="A34" s="105" t="s">
        <v>34</v>
      </c>
      <c r="B34" s="106"/>
      <c r="C34" s="106"/>
      <c r="D34" s="107"/>
      <c r="E34" s="25">
        <f>SUM(E10:E27)</f>
        <v>26.360000000000003</v>
      </c>
      <c r="F34" s="47"/>
      <c r="G34" s="48">
        <f>SUM(G10:G27)</f>
        <v>114652.29140000002</v>
      </c>
      <c r="H34" s="115" t="s">
        <v>19</v>
      </c>
      <c r="I34" s="51"/>
    </row>
    <row r="35" spans="1:9" ht="15" customHeight="1" thickBot="1" x14ac:dyDescent="0.3">
      <c r="A35" s="108" t="s">
        <v>35</v>
      </c>
      <c r="B35" s="109"/>
      <c r="C35" s="109"/>
      <c r="D35" s="110"/>
      <c r="E35" s="26">
        <f>SUM(E28:E32)</f>
        <v>460.01</v>
      </c>
      <c r="F35" s="27"/>
      <c r="G35" s="49">
        <f>SUM(G28:G32)</f>
        <v>1135947.2</v>
      </c>
      <c r="H35" s="116"/>
      <c r="I35" s="7"/>
    </row>
    <row r="36" spans="1:9" ht="15" customHeight="1" thickBot="1" x14ac:dyDescent="0.3">
      <c r="A36" s="98" t="s">
        <v>18</v>
      </c>
      <c r="B36" s="99"/>
      <c r="C36" s="99"/>
      <c r="D36" s="99"/>
      <c r="E36" s="27">
        <f>SUM(E34:E35)</f>
        <v>486.37</v>
      </c>
      <c r="F36" s="27"/>
      <c r="G36" s="50">
        <f>SUM(G34:G35)</f>
        <v>1250599.4913999999</v>
      </c>
      <c r="H36" s="117"/>
      <c r="I36" s="52"/>
    </row>
    <row r="37" spans="1:9" ht="27.75" customHeight="1" x14ac:dyDescent="0.25">
      <c r="A37" s="100" t="s">
        <v>22</v>
      </c>
      <c r="B37" s="100"/>
      <c r="C37" s="100"/>
      <c r="D37" s="100"/>
      <c r="E37" s="100"/>
      <c r="F37" s="100"/>
      <c r="G37" s="100"/>
      <c r="H37" s="100"/>
      <c r="I37" s="100"/>
    </row>
    <row r="39" spans="1:9" x14ac:dyDescent="0.25">
      <c r="F39" s="96" t="s">
        <v>30</v>
      </c>
      <c r="G39" s="96"/>
      <c r="H39" s="96"/>
      <c r="I39" s="96"/>
    </row>
  </sheetData>
  <mergeCells count="33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H34:H36"/>
    <mergeCell ref="C32:D32"/>
    <mergeCell ref="C33:D33"/>
    <mergeCell ref="A34:D34"/>
    <mergeCell ref="A35:D35"/>
    <mergeCell ref="A36:D36"/>
    <mergeCell ref="A37:I37"/>
    <mergeCell ref="F39:I39"/>
    <mergeCell ref="B10:C16"/>
    <mergeCell ref="B17:C23"/>
    <mergeCell ref="B24:C27"/>
    <mergeCell ref="B28:B30"/>
    <mergeCell ref="C28:D28"/>
    <mergeCell ref="C29:D29"/>
    <mergeCell ref="C30:D30"/>
    <mergeCell ref="B31:B33"/>
    <mergeCell ref="C31:D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8-25
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8A40-A6DA-43AB-9283-06CE82008421}">
  <sheetPr codeName="Sheet21"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43</v>
      </c>
      <c r="F8" s="11" t="s">
        <v>44</v>
      </c>
      <c r="G8" s="12" t="s">
        <v>45</v>
      </c>
      <c r="H8" s="13" t="s">
        <v>46</v>
      </c>
      <c r="I8" s="14" t="s">
        <v>47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21" t="s">
        <v>2</v>
      </c>
      <c r="C10" s="122"/>
      <c r="D10" s="33" t="s">
        <v>3</v>
      </c>
      <c r="E10" s="21">
        <v>0</v>
      </c>
      <c r="F10" s="34">
        <v>21967.91</v>
      </c>
      <c r="G10" s="35">
        <f>F10*E10</f>
        <v>0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23"/>
      <c r="C11" s="124"/>
      <c r="D11" s="37" t="s">
        <v>4</v>
      </c>
      <c r="E11" s="22">
        <v>0</v>
      </c>
      <c r="F11" s="38">
        <v>13321</v>
      </c>
      <c r="G11" s="39">
        <f t="shared" ref="G11:G16" si="0">F11*E11</f>
        <v>0</v>
      </c>
      <c r="H11" s="54"/>
      <c r="I11" s="5"/>
    </row>
    <row r="12" spans="1:16" x14ac:dyDescent="0.25">
      <c r="A12" s="36">
        <v>3</v>
      </c>
      <c r="B12" s="123"/>
      <c r="C12" s="124"/>
      <c r="D12" s="37" t="s">
        <v>5</v>
      </c>
      <c r="E12" s="20">
        <v>10.52</v>
      </c>
      <c r="F12" s="38">
        <v>11341.91</v>
      </c>
      <c r="G12" s="39">
        <f t="shared" si="0"/>
        <v>119316.89319999999</v>
      </c>
      <c r="H12" s="54"/>
      <c r="I12" s="5"/>
    </row>
    <row r="13" spans="1:16" x14ac:dyDescent="0.25">
      <c r="A13" s="36">
        <v>4</v>
      </c>
      <c r="B13" s="123"/>
      <c r="C13" s="124"/>
      <c r="D13" s="37" t="s">
        <v>6</v>
      </c>
      <c r="E13" s="20">
        <v>10.52</v>
      </c>
      <c r="F13" s="38">
        <v>7531.34</v>
      </c>
      <c r="G13" s="39">
        <f t="shared" si="0"/>
        <v>79229.696800000005</v>
      </c>
      <c r="H13" s="54"/>
      <c r="I13" s="5"/>
      <c r="O13" s="2"/>
      <c r="P13" s="2"/>
    </row>
    <row r="14" spans="1:16" x14ac:dyDescent="0.25">
      <c r="A14" s="36">
        <v>5</v>
      </c>
      <c r="B14" s="123"/>
      <c r="C14" s="124"/>
      <c r="D14" s="37" t="s">
        <v>7</v>
      </c>
      <c r="E14" s="20">
        <v>15.66</v>
      </c>
      <c r="F14" s="38">
        <v>4495.34</v>
      </c>
      <c r="G14" s="39">
        <f t="shared" si="0"/>
        <v>70397.024400000009</v>
      </c>
      <c r="H14" s="54"/>
      <c r="I14" s="5"/>
      <c r="O14" s="2"/>
      <c r="P14" s="2"/>
    </row>
    <row r="15" spans="1:16" x14ac:dyDescent="0.25">
      <c r="A15" s="36">
        <v>6</v>
      </c>
      <c r="B15" s="123"/>
      <c r="C15" s="124"/>
      <c r="D15" s="37" t="s">
        <v>38</v>
      </c>
      <c r="E15" s="22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125"/>
      <c r="C16" s="126"/>
      <c r="D16" s="37" t="s">
        <v>13</v>
      </c>
      <c r="E16" s="22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9" t="s">
        <v>11</v>
      </c>
      <c r="C17" s="90"/>
      <c r="D17" s="37" t="s">
        <v>10</v>
      </c>
      <c r="E17" s="22">
        <v>0</v>
      </c>
      <c r="F17" s="38">
        <v>16966.59</v>
      </c>
      <c r="G17" s="39">
        <f>F17*E17</f>
        <v>0</v>
      </c>
      <c r="H17" s="54"/>
      <c r="I17" s="5"/>
    </row>
    <row r="18" spans="1:16" ht="15" customHeight="1" x14ac:dyDescent="0.25">
      <c r="A18" s="36">
        <v>9</v>
      </c>
      <c r="B18" s="91"/>
      <c r="C18" s="92"/>
      <c r="D18" s="37" t="s">
        <v>12</v>
      </c>
      <c r="E18" s="22">
        <v>0</v>
      </c>
      <c r="F18" s="38">
        <v>9550.75</v>
      </c>
      <c r="G18" s="39">
        <f t="shared" ref="G18:G33" si="1">F18*E18</f>
        <v>0</v>
      </c>
      <c r="H18" s="54"/>
      <c r="I18" s="5"/>
    </row>
    <row r="19" spans="1:16" ht="15" customHeight="1" x14ac:dyDescent="0.25">
      <c r="A19" s="36">
        <v>10</v>
      </c>
      <c r="B19" s="91"/>
      <c r="C19" s="92"/>
      <c r="D19" s="37" t="s">
        <v>5</v>
      </c>
      <c r="E19" s="20">
        <v>0</v>
      </c>
      <c r="F19" s="38">
        <v>5120.5</v>
      </c>
      <c r="G19" s="39">
        <f t="shared" si="1"/>
        <v>0</v>
      </c>
      <c r="H19" s="54"/>
      <c r="I19" s="5"/>
      <c r="N19" s="2"/>
    </row>
    <row r="20" spans="1:16" ht="15" customHeight="1" x14ac:dyDescent="0.25">
      <c r="A20" s="36">
        <v>11</v>
      </c>
      <c r="B20" s="91"/>
      <c r="C20" s="92"/>
      <c r="D20" s="37" t="s">
        <v>6</v>
      </c>
      <c r="E20" s="20">
        <v>3.19</v>
      </c>
      <c r="F20" s="38">
        <v>3850</v>
      </c>
      <c r="G20" s="39">
        <f t="shared" si="1"/>
        <v>12281.5</v>
      </c>
      <c r="H20" s="54"/>
      <c r="I20" s="5"/>
    </row>
    <row r="21" spans="1:16" ht="15" customHeight="1" x14ac:dyDescent="0.25">
      <c r="A21" s="36">
        <v>12</v>
      </c>
      <c r="B21" s="91"/>
      <c r="C21" s="92"/>
      <c r="D21" s="37" t="s">
        <v>7</v>
      </c>
      <c r="E21" s="20">
        <v>5.27</v>
      </c>
      <c r="F21" s="38">
        <v>3000</v>
      </c>
      <c r="G21" s="39">
        <f t="shared" si="1"/>
        <v>15809.999999999998</v>
      </c>
      <c r="H21" s="54"/>
      <c r="I21" s="5"/>
    </row>
    <row r="22" spans="1:16" ht="15.75" customHeight="1" x14ac:dyDescent="0.25">
      <c r="A22" s="36">
        <v>13</v>
      </c>
      <c r="B22" s="91"/>
      <c r="C22" s="92"/>
      <c r="D22" s="37" t="s">
        <v>13</v>
      </c>
      <c r="E22" s="22">
        <v>0</v>
      </c>
      <c r="F22" s="38">
        <v>2747.25</v>
      </c>
      <c r="G22" s="39">
        <f t="shared" si="1"/>
        <v>0</v>
      </c>
      <c r="H22" s="54"/>
      <c r="I22" s="5"/>
    </row>
    <row r="23" spans="1:16" x14ac:dyDescent="0.25">
      <c r="A23" s="36">
        <v>14</v>
      </c>
      <c r="B23" s="93"/>
      <c r="C23" s="94"/>
      <c r="D23" s="37" t="s">
        <v>38</v>
      </c>
      <c r="E23" s="22">
        <v>0</v>
      </c>
      <c r="F23" s="38">
        <v>2600</v>
      </c>
      <c r="G23" s="39">
        <f t="shared" si="1"/>
        <v>0</v>
      </c>
      <c r="H23" s="54"/>
      <c r="I23" s="5"/>
      <c r="O23" s="2"/>
      <c r="P23" s="2"/>
    </row>
    <row r="24" spans="1:16" x14ac:dyDescent="0.25">
      <c r="A24" s="36">
        <v>15</v>
      </c>
      <c r="B24" s="89" t="s">
        <v>33</v>
      </c>
      <c r="C24" s="90"/>
      <c r="D24" s="37" t="s">
        <v>10</v>
      </c>
      <c r="E24" s="22">
        <v>0</v>
      </c>
      <c r="F24" s="38">
        <v>11756.25</v>
      </c>
      <c r="G24" s="39">
        <f t="shared" si="1"/>
        <v>0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91"/>
      <c r="C25" s="92"/>
      <c r="D25" s="37" t="s">
        <v>12</v>
      </c>
      <c r="E25" s="22">
        <v>0</v>
      </c>
      <c r="F25" s="38">
        <v>8143.66</v>
      </c>
      <c r="G25" s="39">
        <f t="shared" si="1"/>
        <v>0</v>
      </c>
      <c r="H25" s="54"/>
      <c r="I25" s="5"/>
      <c r="N25" s="2"/>
    </row>
    <row r="26" spans="1:16" x14ac:dyDescent="0.25">
      <c r="A26" s="36">
        <v>17</v>
      </c>
      <c r="B26" s="91"/>
      <c r="C26" s="92"/>
      <c r="D26" s="37" t="s">
        <v>5</v>
      </c>
      <c r="E26" s="22">
        <v>0</v>
      </c>
      <c r="F26" s="38">
        <v>5289.16</v>
      </c>
      <c r="G26" s="39">
        <f t="shared" si="1"/>
        <v>0</v>
      </c>
      <c r="H26" s="54"/>
      <c r="I26" s="5"/>
    </row>
    <row r="27" spans="1:16" ht="15" customHeight="1" x14ac:dyDescent="0.25">
      <c r="A27" s="36">
        <v>18</v>
      </c>
      <c r="B27" s="93"/>
      <c r="C27" s="94"/>
      <c r="D27" s="37" t="s">
        <v>6</v>
      </c>
      <c r="E27" s="20">
        <v>6.29</v>
      </c>
      <c r="F27" s="38">
        <v>3776.66</v>
      </c>
      <c r="G27" s="39">
        <f t="shared" si="1"/>
        <v>23755.1914</v>
      </c>
      <c r="H27" s="54"/>
      <c r="I27" s="5"/>
    </row>
    <row r="28" spans="1:16" x14ac:dyDescent="0.25">
      <c r="A28" s="36">
        <v>19</v>
      </c>
      <c r="B28" s="104" t="s">
        <v>17</v>
      </c>
      <c r="C28" s="129" t="s">
        <v>14</v>
      </c>
      <c r="D28" s="130"/>
      <c r="E28" s="22">
        <v>126.76</v>
      </c>
      <c r="F28" s="38">
        <v>2480</v>
      </c>
      <c r="G28" s="39">
        <f t="shared" si="1"/>
        <v>314364.79999999999</v>
      </c>
      <c r="H28" s="54"/>
      <c r="I28" s="5"/>
    </row>
    <row r="29" spans="1:16" x14ac:dyDescent="0.25">
      <c r="A29" s="36">
        <v>20</v>
      </c>
      <c r="B29" s="127"/>
      <c r="C29" s="129" t="s">
        <v>15</v>
      </c>
      <c r="D29" s="130"/>
      <c r="E29" s="22">
        <v>0</v>
      </c>
      <c r="F29" s="38">
        <v>1965.21</v>
      </c>
      <c r="G29" s="39">
        <f t="shared" si="1"/>
        <v>0</v>
      </c>
      <c r="H29" s="54"/>
      <c r="I29" s="5"/>
      <c r="O29" s="2"/>
      <c r="P29" s="2"/>
    </row>
    <row r="30" spans="1:16" x14ac:dyDescent="0.25">
      <c r="A30" s="36">
        <v>21</v>
      </c>
      <c r="B30" s="128"/>
      <c r="C30" s="84" t="s">
        <v>16</v>
      </c>
      <c r="D30" s="84"/>
      <c r="E30" s="23">
        <v>0</v>
      </c>
      <c r="F30" s="40">
        <v>1755.58</v>
      </c>
      <c r="G30" s="39">
        <f t="shared" si="1"/>
        <v>0</v>
      </c>
      <c r="H30" s="54"/>
      <c r="I30" s="5"/>
      <c r="O30" s="2"/>
      <c r="P30" s="2"/>
    </row>
    <row r="31" spans="1:16" ht="15" customHeight="1" x14ac:dyDescent="0.25">
      <c r="A31" s="36">
        <v>22</v>
      </c>
      <c r="B31" s="95" t="s">
        <v>42</v>
      </c>
      <c r="C31" s="129" t="s">
        <v>14</v>
      </c>
      <c r="D31" s="130"/>
      <c r="E31" s="22">
        <v>95.5</v>
      </c>
      <c r="F31" s="38">
        <v>1570</v>
      </c>
      <c r="G31" s="39">
        <f t="shared" si="1"/>
        <v>149935</v>
      </c>
      <c r="H31" s="54"/>
      <c r="I31" s="5"/>
    </row>
    <row r="32" spans="1:16" ht="15" customHeight="1" x14ac:dyDescent="0.25">
      <c r="A32" s="36">
        <v>23</v>
      </c>
      <c r="B32" s="95"/>
      <c r="C32" s="89" t="s">
        <v>15</v>
      </c>
      <c r="D32" s="131"/>
      <c r="E32" s="31">
        <v>0</v>
      </c>
      <c r="F32" s="46">
        <v>1177.23</v>
      </c>
      <c r="G32" s="39">
        <f t="shared" si="1"/>
        <v>0</v>
      </c>
      <c r="H32" s="54"/>
      <c r="I32" s="5"/>
    </row>
    <row r="33" spans="1:9" ht="15" customHeight="1" thickBot="1" x14ac:dyDescent="0.3">
      <c r="A33" s="36">
        <v>24</v>
      </c>
      <c r="B33" s="104"/>
      <c r="C33" s="84" t="s">
        <v>16</v>
      </c>
      <c r="D33" s="84"/>
      <c r="E33" s="23">
        <v>0</v>
      </c>
      <c r="F33" s="40">
        <v>928.16</v>
      </c>
      <c r="G33" s="39">
        <f t="shared" si="1"/>
        <v>0</v>
      </c>
      <c r="H33" s="55"/>
      <c r="I33" s="7"/>
    </row>
    <row r="34" spans="1:9" ht="15" customHeight="1" x14ac:dyDescent="0.25">
      <c r="A34" s="105" t="s">
        <v>34</v>
      </c>
      <c r="B34" s="106"/>
      <c r="C34" s="106"/>
      <c r="D34" s="107"/>
      <c r="E34" s="25">
        <f>SUM(E10:E27)</f>
        <v>51.449999999999996</v>
      </c>
      <c r="F34" s="47"/>
      <c r="G34" s="48">
        <f>SUM(G10:G27)</f>
        <v>320790.30580000003</v>
      </c>
      <c r="H34" s="101" t="s">
        <v>19</v>
      </c>
      <c r="I34" s="51"/>
    </row>
    <row r="35" spans="1:9" ht="15" customHeight="1" thickBot="1" x14ac:dyDescent="0.3">
      <c r="A35" s="108" t="s">
        <v>35</v>
      </c>
      <c r="B35" s="109"/>
      <c r="C35" s="109"/>
      <c r="D35" s="110"/>
      <c r="E35" s="26">
        <f>SUM(E28:E32)</f>
        <v>222.26</v>
      </c>
      <c r="F35" s="27"/>
      <c r="G35" s="49">
        <f>SUM(G28:G32)</f>
        <v>464299.8</v>
      </c>
      <c r="H35" s="102"/>
      <c r="I35" s="7"/>
    </row>
    <row r="36" spans="1:9" ht="15" customHeight="1" thickBot="1" x14ac:dyDescent="0.3">
      <c r="A36" s="98" t="s">
        <v>18</v>
      </c>
      <c r="B36" s="99"/>
      <c r="C36" s="99"/>
      <c r="D36" s="99"/>
      <c r="E36" s="27">
        <f>SUM(E34:E35)</f>
        <v>273.70999999999998</v>
      </c>
      <c r="F36" s="27"/>
      <c r="G36" s="50">
        <f>SUM(G34:G35)</f>
        <v>785090.10580000002</v>
      </c>
      <c r="H36" s="103"/>
      <c r="I36" s="52"/>
    </row>
    <row r="37" spans="1:9" ht="27.75" customHeight="1" x14ac:dyDescent="0.25">
      <c r="A37" s="100" t="s">
        <v>22</v>
      </c>
      <c r="B37" s="100"/>
      <c r="C37" s="100"/>
      <c r="D37" s="100"/>
      <c r="E37" s="100"/>
      <c r="F37" s="100"/>
      <c r="G37" s="100"/>
      <c r="H37" s="100"/>
      <c r="I37" s="100"/>
    </row>
    <row r="39" spans="1:9" x14ac:dyDescent="0.25">
      <c r="F39" s="96" t="s">
        <v>30</v>
      </c>
      <c r="G39" s="96"/>
      <c r="H39" s="96"/>
      <c r="I39" s="96"/>
    </row>
  </sheetData>
  <mergeCells count="33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H34:H36"/>
    <mergeCell ref="C32:D32"/>
    <mergeCell ref="C33:D33"/>
    <mergeCell ref="A34:D34"/>
    <mergeCell ref="A35:D35"/>
    <mergeCell ref="A36:D36"/>
    <mergeCell ref="A37:I37"/>
    <mergeCell ref="F39:I39"/>
    <mergeCell ref="B10:C16"/>
    <mergeCell ref="B17:C23"/>
    <mergeCell ref="B24:C27"/>
    <mergeCell ref="B28:B30"/>
    <mergeCell ref="C28:D28"/>
    <mergeCell ref="C29:D29"/>
    <mergeCell ref="C30:D30"/>
    <mergeCell ref="B31:B33"/>
    <mergeCell ref="C31:D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18-25
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36DE-E62B-47CA-9D52-1DE8BB678B9A}">
  <sheetPr codeName="Sheet22"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43</v>
      </c>
      <c r="F8" s="11" t="s">
        <v>44</v>
      </c>
      <c r="G8" s="12" t="s">
        <v>45</v>
      </c>
      <c r="H8" s="13" t="s">
        <v>46</v>
      </c>
      <c r="I8" s="14" t="s">
        <v>47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21" t="s">
        <v>2</v>
      </c>
      <c r="C10" s="122"/>
      <c r="D10" s="33" t="s">
        <v>3</v>
      </c>
      <c r="E10" s="21">
        <v>0</v>
      </c>
      <c r="F10" s="34">
        <v>21967.91</v>
      </c>
      <c r="G10" s="35">
        <f>F10*E10</f>
        <v>0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23"/>
      <c r="C11" s="124"/>
      <c r="D11" s="37" t="s">
        <v>4</v>
      </c>
      <c r="E11" s="22">
        <v>0</v>
      </c>
      <c r="F11" s="38">
        <v>13321</v>
      </c>
      <c r="G11" s="39">
        <f t="shared" ref="G11:G33" si="0">F11*E11</f>
        <v>0</v>
      </c>
      <c r="H11" s="54"/>
      <c r="I11" s="5"/>
    </row>
    <row r="12" spans="1:16" x14ac:dyDescent="0.25">
      <c r="A12" s="36">
        <v>3</v>
      </c>
      <c r="B12" s="123"/>
      <c r="C12" s="124"/>
      <c r="D12" s="37" t="s">
        <v>5</v>
      </c>
      <c r="E12" s="20">
        <v>0.28999999999999998</v>
      </c>
      <c r="F12" s="38">
        <v>11341.91</v>
      </c>
      <c r="G12" s="39">
        <f t="shared" si="0"/>
        <v>3289.1538999999998</v>
      </c>
      <c r="H12" s="54"/>
      <c r="I12" s="5"/>
    </row>
    <row r="13" spans="1:16" x14ac:dyDescent="0.25">
      <c r="A13" s="36">
        <v>4</v>
      </c>
      <c r="B13" s="123"/>
      <c r="C13" s="124"/>
      <c r="D13" s="37" t="s">
        <v>6</v>
      </c>
      <c r="E13" s="20">
        <v>0.28999999999999998</v>
      </c>
      <c r="F13" s="38">
        <v>7531.34</v>
      </c>
      <c r="G13" s="39">
        <f t="shared" si="0"/>
        <v>2184.0886</v>
      </c>
      <c r="H13" s="54"/>
      <c r="I13" s="5"/>
      <c r="O13" s="2"/>
      <c r="P13" s="2"/>
    </row>
    <row r="14" spans="1:16" x14ac:dyDescent="0.25">
      <c r="A14" s="36">
        <v>5</v>
      </c>
      <c r="B14" s="123"/>
      <c r="C14" s="124"/>
      <c r="D14" s="37" t="s">
        <v>7</v>
      </c>
      <c r="E14" s="20">
        <v>0.28999999999999998</v>
      </c>
      <c r="F14" s="38">
        <v>4495.34</v>
      </c>
      <c r="G14" s="39">
        <f t="shared" si="0"/>
        <v>1303.6486</v>
      </c>
      <c r="H14" s="54"/>
      <c r="I14" s="5"/>
      <c r="O14" s="2"/>
      <c r="P14" s="2"/>
    </row>
    <row r="15" spans="1:16" x14ac:dyDescent="0.25">
      <c r="A15" s="36">
        <v>6</v>
      </c>
      <c r="B15" s="123"/>
      <c r="C15" s="124"/>
      <c r="D15" s="37" t="s">
        <v>38</v>
      </c>
      <c r="E15" s="22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125"/>
      <c r="C16" s="126"/>
      <c r="D16" s="37" t="s">
        <v>13</v>
      </c>
      <c r="E16" s="22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9" t="s">
        <v>11</v>
      </c>
      <c r="C17" s="90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4"/>
      <c r="I17" s="5"/>
    </row>
    <row r="18" spans="1:16" ht="15" customHeight="1" x14ac:dyDescent="0.25">
      <c r="A18" s="36">
        <v>9</v>
      </c>
      <c r="B18" s="91"/>
      <c r="C18" s="92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4"/>
      <c r="I18" s="5"/>
    </row>
    <row r="19" spans="1:16" ht="15" customHeight="1" x14ac:dyDescent="0.25">
      <c r="A19" s="36">
        <v>10</v>
      </c>
      <c r="B19" s="91"/>
      <c r="C19" s="92"/>
      <c r="D19" s="37" t="s">
        <v>5</v>
      </c>
      <c r="E19" s="20">
        <v>49.13</v>
      </c>
      <c r="F19" s="38">
        <v>5120.5</v>
      </c>
      <c r="G19" s="39">
        <f t="shared" si="0"/>
        <v>251570.16500000001</v>
      </c>
      <c r="H19" s="54"/>
      <c r="I19" s="5"/>
      <c r="N19" s="2"/>
    </row>
    <row r="20" spans="1:16" ht="15" customHeight="1" x14ac:dyDescent="0.25">
      <c r="A20" s="36">
        <v>11</v>
      </c>
      <c r="B20" s="91"/>
      <c r="C20" s="92"/>
      <c r="D20" s="37" t="s">
        <v>6</v>
      </c>
      <c r="E20" s="20">
        <v>49.13</v>
      </c>
      <c r="F20" s="38">
        <v>3850</v>
      </c>
      <c r="G20" s="39">
        <f t="shared" si="0"/>
        <v>189150.5</v>
      </c>
      <c r="H20" s="54"/>
      <c r="I20" s="5"/>
    </row>
    <row r="21" spans="1:16" ht="15" customHeight="1" x14ac:dyDescent="0.25">
      <c r="A21" s="36">
        <v>12</v>
      </c>
      <c r="B21" s="91"/>
      <c r="C21" s="92"/>
      <c r="D21" s="37" t="s">
        <v>7</v>
      </c>
      <c r="E21" s="20">
        <v>49.13</v>
      </c>
      <c r="F21" s="38">
        <v>3000</v>
      </c>
      <c r="G21" s="39">
        <f t="shared" si="0"/>
        <v>147390</v>
      </c>
      <c r="H21" s="54"/>
      <c r="I21" s="5"/>
    </row>
    <row r="22" spans="1:16" ht="15.75" customHeight="1" x14ac:dyDescent="0.25">
      <c r="A22" s="36">
        <v>13</v>
      </c>
      <c r="B22" s="91"/>
      <c r="C22" s="92"/>
      <c r="D22" s="37" t="s">
        <v>13</v>
      </c>
      <c r="E22" s="22">
        <v>0</v>
      </c>
      <c r="F22" s="38">
        <v>2747.25</v>
      </c>
      <c r="G22" s="39">
        <f t="shared" si="0"/>
        <v>0</v>
      </c>
      <c r="H22" s="54"/>
      <c r="I22" s="5"/>
    </row>
    <row r="23" spans="1:16" x14ac:dyDescent="0.25">
      <c r="A23" s="36">
        <v>14</v>
      </c>
      <c r="B23" s="93"/>
      <c r="C23" s="94"/>
      <c r="D23" s="37" t="s">
        <v>38</v>
      </c>
      <c r="E23" s="22">
        <v>0</v>
      </c>
      <c r="F23" s="38">
        <v>2600</v>
      </c>
      <c r="G23" s="39">
        <f t="shared" si="0"/>
        <v>0</v>
      </c>
      <c r="H23" s="54"/>
      <c r="I23" s="5"/>
      <c r="O23" s="2"/>
      <c r="P23" s="2"/>
    </row>
    <row r="24" spans="1:16" x14ac:dyDescent="0.25">
      <c r="A24" s="36">
        <v>15</v>
      </c>
      <c r="B24" s="89" t="s">
        <v>33</v>
      </c>
      <c r="C24" s="90"/>
      <c r="D24" s="37" t="s">
        <v>10</v>
      </c>
      <c r="E24" s="22">
        <v>0</v>
      </c>
      <c r="F24" s="38">
        <v>11756.25</v>
      </c>
      <c r="G24" s="39">
        <f t="shared" si="0"/>
        <v>0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91"/>
      <c r="C25" s="92"/>
      <c r="D25" s="37" t="s">
        <v>12</v>
      </c>
      <c r="E25" s="22">
        <v>0</v>
      </c>
      <c r="F25" s="38">
        <v>8143.66</v>
      </c>
      <c r="G25" s="39">
        <f t="shared" si="0"/>
        <v>0</v>
      </c>
      <c r="H25" s="54"/>
      <c r="I25" s="5"/>
      <c r="N25" s="2"/>
    </row>
    <row r="26" spans="1:16" x14ac:dyDescent="0.25">
      <c r="A26" s="36">
        <v>17</v>
      </c>
      <c r="B26" s="91"/>
      <c r="C26" s="92"/>
      <c r="D26" s="37" t="s">
        <v>5</v>
      </c>
      <c r="E26" s="20">
        <v>6.49</v>
      </c>
      <c r="F26" s="38">
        <v>5289.16</v>
      </c>
      <c r="G26" s="39">
        <f t="shared" si="0"/>
        <v>34326.648399999998</v>
      </c>
      <c r="H26" s="54"/>
      <c r="I26" s="5"/>
    </row>
    <row r="27" spans="1:16" ht="15" customHeight="1" x14ac:dyDescent="0.25">
      <c r="A27" s="36">
        <v>18</v>
      </c>
      <c r="B27" s="93"/>
      <c r="C27" s="94"/>
      <c r="D27" s="37" t="s">
        <v>6</v>
      </c>
      <c r="E27" s="20">
        <v>12.97</v>
      </c>
      <c r="F27" s="38">
        <v>3776.66</v>
      </c>
      <c r="G27" s="39">
        <f t="shared" si="0"/>
        <v>48983.280200000001</v>
      </c>
      <c r="H27" s="54"/>
      <c r="I27" s="5"/>
    </row>
    <row r="28" spans="1:16" x14ac:dyDescent="0.25">
      <c r="A28" s="36">
        <v>19</v>
      </c>
      <c r="B28" s="104" t="s">
        <v>17</v>
      </c>
      <c r="C28" s="129" t="s">
        <v>14</v>
      </c>
      <c r="D28" s="130"/>
      <c r="E28" s="22">
        <v>321.66000000000003</v>
      </c>
      <c r="F28" s="38">
        <v>2480</v>
      </c>
      <c r="G28" s="39">
        <f t="shared" si="0"/>
        <v>797716.8</v>
      </c>
      <c r="H28" s="54"/>
      <c r="I28" s="5"/>
    </row>
    <row r="29" spans="1:16" x14ac:dyDescent="0.25">
      <c r="A29" s="36">
        <v>20</v>
      </c>
      <c r="B29" s="127"/>
      <c r="C29" s="129" t="s">
        <v>15</v>
      </c>
      <c r="D29" s="130"/>
      <c r="E29" s="22">
        <v>0</v>
      </c>
      <c r="F29" s="38">
        <v>1965.21</v>
      </c>
      <c r="G29" s="39">
        <f t="shared" si="0"/>
        <v>0</v>
      </c>
      <c r="H29" s="54"/>
      <c r="I29" s="5"/>
      <c r="O29" s="2"/>
      <c r="P29" s="2"/>
    </row>
    <row r="30" spans="1:16" x14ac:dyDescent="0.25">
      <c r="A30" s="36">
        <v>21</v>
      </c>
      <c r="B30" s="128"/>
      <c r="C30" s="84" t="s">
        <v>16</v>
      </c>
      <c r="D30" s="84"/>
      <c r="E30" s="23">
        <v>0</v>
      </c>
      <c r="F30" s="40">
        <v>1755.58</v>
      </c>
      <c r="G30" s="41">
        <f t="shared" si="0"/>
        <v>0</v>
      </c>
      <c r="H30" s="54"/>
      <c r="I30" s="5"/>
      <c r="O30" s="2"/>
      <c r="P30" s="2"/>
    </row>
    <row r="31" spans="1:16" ht="15" customHeight="1" x14ac:dyDescent="0.25">
      <c r="A31" s="36">
        <v>22</v>
      </c>
      <c r="B31" s="95" t="s">
        <v>42</v>
      </c>
      <c r="C31" s="129" t="s">
        <v>14</v>
      </c>
      <c r="D31" s="130"/>
      <c r="E31" s="22">
        <v>90.81</v>
      </c>
      <c r="F31" s="38">
        <v>1570</v>
      </c>
      <c r="G31" s="39">
        <f t="shared" si="0"/>
        <v>142571.70000000001</v>
      </c>
      <c r="H31" s="54"/>
      <c r="I31" s="5"/>
    </row>
    <row r="32" spans="1:16" ht="15" customHeight="1" x14ac:dyDescent="0.25">
      <c r="A32" s="36">
        <v>23</v>
      </c>
      <c r="B32" s="95"/>
      <c r="C32" s="89" t="s">
        <v>15</v>
      </c>
      <c r="D32" s="131"/>
      <c r="E32" s="31">
        <v>0</v>
      </c>
      <c r="F32" s="46">
        <v>1177.23</v>
      </c>
      <c r="G32" s="39">
        <f t="shared" si="0"/>
        <v>0</v>
      </c>
      <c r="H32" s="54"/>
      <c r="I32" s="5"/>
    </row>
    <row r="33" spans="1:9" ht="15" customHeight="1" thickBot="1" x14ac:dyDescent="0.3">
      <c r="A33" s="36">
        <v>24</v>
      </c>
      <c r="B33" s="104"/>
      <c r="C33" s="84" t="s">
        <v>16</v>
      </c>
      <c r="D33" s="84"/>
      <c r="E33" s="23">
        <v>0</v>
      </c>
      <c r="F33" s="40">
        <v>928.16</v>
      </c>
      <c r="G33" s="39">
        <f t="shared" si="0"/>
        <v>0</v>
      </c>
      <c r="H33" s="55"/>
      <c r="I33" s="7"/>
    </row>
    <row r="34" spans="1:9" ht="15" customHeight="1" x14ac:dyDescent="0.25">
      <c r="A34" s="105" t="s">
        <v>34</v>
      </c>
      <c r="B34" s="106"/>
      <c r="C34" s="106"/>
      <c r="D34" s="107"/>
      <c r="E34" s="25">
        <f>SUM(E10:E27)</f>
        <v>167.72</v>
      </c>
      <c r="F34" s="47"/>
      <c r="G34" s="48">
        <f>SUM(G10:G27)</f>
        <v>678197.48470000003</v>
      </c>
      <c r="H34" s="101" t="s">
        <v>19</v>
      </c>
      <c r="I34" s="51"/>
    </row>
    <row r="35" spans="1:9" ht="15" customHeight="1" thickBot="1" x14ac:dyDescent="0.3">
      <c r="A35" s="108" t="s">
        <v>35</v>
      </c>
      <c r="B35" s="109"/>
      <c r="C35" s="109"/>
      <c r="D35" s="110"/>
      <c r="E35" s="26">
        <f>SUM(E28:E33)</f>
        <v>412.47</v>
      </c>
      <c r="F35" s="27"/>
      <c r="G35" s="49">
        <f>SUM(G28:G33)</f>
        <v>940288.5</v>
      </c>
      <c r="H35" s="102"/>
      <c r="I35" s="7"/>
    </row>
    <row r="36" spans="1:9" ht="15" customHeight="1" thickBot="1" x14ac:dyDescent="0.3">
      <c r="A36" s="98" t="s">
        <v>18</v>
      </c>
      <c r="B36" s="99"/>
      <c r="C36" s="99"/>
      <c r="D36" s="99"/>
      <c r="E36" s="27">
        <f>SUM(E34:E35)</f>
        <v>580.19000000000005</v>
      </c>
      <c r="F36" s="27"/>
      <c r="G36" s="50">
        <f>SUM(G34:G35)</f>
        <v>1618485.9846999999</v>
      </c>
      <c r="H36" s="103"/>
      <c r="I36" s="52"/>
    </row>
    <row r="37" spans="1:9" ht="27.75" customHeight="1" x14ac:dyDescent="0.25">
      <c r="A37" s="100" t="s">
        <v>22</v>
      </c>
      <c r="B37" s="100"/>
      <c r="C37" s="100"/>
      <c r="D37" s="100"/>
      <c r="E37" s="100"/>
      <c r="F37" s="100"/>
      <c r="G37" s="100"/>
      <c r="H37" s="100"/>
      <c r="I37" s="100"/>
    </row>
    <row r="39" spans="1:9" x14ac:dyDescent="0.25">
      <c r="F39" s="96" t="s">
        <v>30</v>
      </c>
      <c r="G39" s="96"/>
      <c r="H39" s="96"/>
      <c r="I39" s="96"/>
    </row>
  </sheetData>
  <mergeCells count="33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H34:H36"/>
    <mergeCell ref="C32:D32"/>
    <mergeCell ref="C33:D33"/>
    <mergeCell ref="A34:D34"/>
    <mergeCell ref="A35:D35"/>
    <mergeCell ref="A36:D36"/>
    <mergeCell ref="A37:I37"/>
    <mergeCell ref="F39:I39"/>
    <mergeCell ref="B10:C16"/>
    <mergeCell ref="B17:C23"/>
    <mergeCell ref="B24:C27"/>
    <mergeCell ref="B28:B30"/>
    <mergeCell ref="C28:D28"/>
    <mergeCell ref="C29:D29"/>
    <mergeCell ref="C30:D30"/>
    <mergeCell ref="B31:B33"/>
    <mergeCell ref="C31:D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19-25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7C52-20DF-4344-90B9-D42A97EFCE48}">
  <sheetPr>
    <pageSetUpPr fitToPage="1"/>
  </sheetPr>
  <dimension ref="A1:P35"/>
  <sheetViews>
    <sheetView tabSelected="1"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20</v>
      </c>
      <c r="F8" s="11" t="s">
        <v>21</v>
      </c>
      <c r="G8" s="12" t="s">
        <v>8</v>
      </c>
      <c r="H8" s="13" t="s">
        <v>37</v>
      </c>
      <c r="I8" s="14" t="s">
        <v>9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83" t="s">
        <v>2</v>
      </c>
      <c r="C10" s="111"/>
      <c r="D10" s="33" t="s">
        <v>3</v>
      </c>
      <c r="E10" s="21">
        <v>0</v>
      </c>
      <c r="F10" s="34">
        <v>21967.91</v>
      </c>
      <c r="G10" s="35">
        <f>F10*E10</f>
        <v>0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85"/>
      <c r="C11" s="85"/>
      <c r="D11" s="37" t="s">
        <v>4</v>
      </c>
      <c r="E11" s="22">
        <v>3.89</v>
      </c>
      <c r="F11" s="38">
        <v>13321</v>
      </c>
      <c r="G11" s="39">
        <f t="shared" ref="G11:G29" si="0">F11*E11</f>
        <v>51818.69</v>
      </c>
      <c r="H11" s="54"/>
      <c r="I11" s="5"/>
    </row>
    <row r="12" spans="1:16" x14ac:dyDescent="0.25">
      <c r="A12" s="36">
        <v>3</v>
      </c>
      <c r="B12" s="85"/>
      <c r="C12" s="85"/>
      <c r="D12" s="37" t="s">
        <v>5</v>
      </c>
      <c r="E12" s="22">
        <v>3.89</v>
      </c>
      <c r="F12" s="38">
        <v>11341.91</v>
      </c>
      <c r="G12" s="39">
        <f t="shared" si="0"/>
        <v>44120.029900000001</v>
      </c>
      <c r="H12" s="54"/>
      <c r="I12" s="5"/>
    </row>
    <row r="13" spans="1:16" x14ac:dyDescent="0.25">
      <c r="A13" s="36">
        <v>4</v>
      </c>
      <c r="B13" s="85"/>
      <c r="C13" s="85"/>
      <c r="D13" s="37" t="s">
        <v>6</v>
      </c>
      <c r="E13" s="22">
        <v>13.61</v>
      </c>
      <c r="F13" s="38">
        <v>7531.34</v>
      </c>
      <c r="G13" s="39">
        <f t="shared" si="0"/>
        <v>102501.5374</v>
      </c>
      <c r="H13" s="54"/>
      <c r="I13" s="5"/>
      <c r="O13" s="2"/>
      <c r="P13" s="2"/>
    </row>
    <row r="14" spans="1:16" x14ac:dyDescent="0.25">
      <c r="A14" s="36">
        <v>5</v>
      </c>
      <c r="B14" s="85"/>
      <c r="C14" s="85"/>
      <c r="D14" s="37" t="s">
        <v>7</v>
      </c>
      <c r="E14" s="22">
        <v>15.55</v>
      </c>
      <c r="F14" s="38">
        <v>4495.34</v>
      </c>
      <c r="G14" s="39">
        <f t="shared" si="0"/>
        <v>69902.537000000011</v>
      </c>
      <c r="H14" s="54"/>
      <c r="I14" s="5"/>
      <c r="O14" s="2"/>
      <c r="P14" s="2"/>
    </row>
    <row r="15" spans="1:16" x14ac:dyDescent="0.25">
      <c r="A15" s="36">
        <v>6</v>
      </c>
      <c r="B15" s="85"/>
      <c r="C15" s="85"/>
      <c r="D15" s="37" t="s">
        <v>38</v>
      </c>
      <c r="E15" s="22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85"/>
      <c r="C16" s="85"/>
      <c r="D16" s="37" t="s">
        <v>13</v>
      </c>
      <c r="E16" s="22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4" t="s">
        <v>11</v>
      </c>
      <c r="C17" s="85"/>
      <c r="D17" s="37" t="s">
        <v>10</v>
      </c>
      <c r="E17" s="22">
        <v>2.63</v>
      </c>
      <c r="F17" s="38">
        <v>16966.59</v>
      </c>
      <c r="G17" s="39">
        <f t="shared" si="0"/>
        <v>44622.131699999998</v>
      </c>
      <c r="H17" s="54"/>
      <c r="I17" s="5"/>
    </row>
    <row r="18" spans="1:16" ht="15" customHeight="1" x14ac:dyDescent="0.25">
      <c r="A18" s="36">
        <v>9</v>
      </c>
      <c r="B18" s="85"/>
      <c r="C18" s="85"/>
      <c r="D18" s="37" t="s">
        <v>12</v>
      </c>
      <c r="E18" s="22">
        <v>19.309999999999999</v>
      </c>
      <c r="F18" s="38">
        <v>9550.75</v>
      </c>
      <c r="G18" s="39">
        <f t="shared" si="0"/>
        <v>184424.98249999998</v>
      </c>
      <c r="H18" s="54"/>
      <c r="I18" s="5"/>
    </row>
    <row r="19" spans="1:16" ht="15" customHeight="1" x14ac:dyDescent="0.25">
      <c r="A19" s="36">
        <v>10</v>
      </c>
      <c r="B19" s="85"/>
      <c r="C19" s="85"/>
      <c r="D19" s="37" t="s">
        <v>5</v>
      </c>
      <c r="E19" s="22">
        <v>43.9</v>
      </c>
      <c r="F19" s="38">
        <v>5120.5</v>
      </c>
      <c r="G19" s="39">
        <f t="shared" si="0"/>
        <v>224789.94999999998</v>
      </c>
      <c r="H19" s="54"/>
      <c r="I19" s="5"/>
      <c r="N19" s="2"/>
    </row>
    <row r="20" spans="1:16" ht="15" customHeight="1" x14ac:dyDescent="0.25">
      <c r="A20" s="36">
        <v>11</v>
      </c>
      <c r="B20" s="85"/>
      <c r="C20" s="85"/>
      <c r="D20" s="37" t="s">
        <v>6</v>
      </c>
      <c r="E20" s="22">
        <v>57.94</v>
      </c>
      <c r="F20" s="38">
        <v>3850</v>
      </c>
      <c r="G20" s="39">
        <f t="shared" si="0"/>
        <v>223069</v>
      </c>
      <c r="H20" s="54"/>
      <c r="I20" s="5"/>
    </row>
    <row r="21" spans="1:16" ht="15" customHeight="1" x14ac:dyDescent="0.25">
      <c r="A21" s="36">
        <v>12</v>
      </c>
      <c r="B21" s="85"/>
      <c r="C21" s="85"/>
      <c r="D21" s="37" t="s">
        <v>7</v>
      </c>
      <c r="E21" s="22">
        <v>62.33</v>
      </c>
      <c r="F21" s="38">
        <v>3000</v>
      </c>
      <c r="G21" s="39">
        <f t="shared" si="0"/>
        <v>186990</v>
      </c>
      <c r="H21" s="54"/>
      <c r="I21" s="5"/>
    </row>
    <row r="22" spans="1:16" ht="15.75" customHeight="1" x14ac:dyDescent="0.25">
      <c r="A22" s="36">
        <v>13</v>
      </c>
      <c r="B22" s="85"/>
      <c r="C22" s="85"/>
      <c r="D22" s="37" t="s">
        <v>13</v>
      </c>
      <c r="E22" s="22">
        <v>0</v>
      </c>
      <c r="F22" s="38">
        <v>2747.25</v>
      </c>
      <c r="G22" s="39">
        <f t="shared" si="0"/>
        <v>0</v>
      </c>
      <c r="H22" s="54"/>
      <c r="I22" s="5"/>
    </row>
    <row r="23" spans="1:16" x14ac:dyDescent="0.25">
      <c r="A23" s="36">
        <v>14</v>
      </c>
      <c r="B23" s="85"/>
      <c r="C23" s="85"/>
      <c r="D23" s="37" t="s">
        <v>38</v>
      </c>
      <c r="E23" s="22">
        <v>0</v>
      </c>
      <c r="F23" s="38">
        <v>2600</v>
      </c>
      <c r="G23" s="39">
        <f t="shared" si="0"/>
        <v>0</v>
      </c>
      <c r="H23" s="54"/>
      <c r="I23" s="5"/>
      <c r="O23" s="2"/>
      <c r="P23" s="2"/>
    </row>
    <row r="24" spans="1:16" x14ac:dyDescent="0.25">
      <c r="A24" s="36">
        <v>15</v>
      </c>
      <c r="B24" s="95" t="s">
        <v>17</v>
      </c>
      <c r="C24" s="84" t="s">
        <v>14</v>
      </c>
      <c r="D24" s="85"/>
      <c r="E24" s="22">
        <v>833.49</v>
      </c>
      <c r="F24" s="38">
        <v>2480</v>
      </c>
      <c r="G24" s="39">
        <f t="shared" si="0"/>
        <v>2067055.2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95"/>
      <c r="C25" s="84" t="s">
        <v>15</v>
      </c>
      <c r="D25" s="85"/>
      <c r="E25" s="22">
        <v>0</v>
      </c>
      <c r="F25" s="38">
        <v>1965.21</v>
      </c>
      <c r="G25" s="39">
        <f t="shared" si="0"/>
        <v>0</v>
      </c>
      <c r="H25" s="54"/>
      <c r="I25" s="5"/>
      <c r="N25" s="2"/>
    </row>
    <row r="26" spans="1:16" x14ac:dyDescent="0.25">
      <c r="A26" s="36">
        <v>17</v>
      </c>
      <c r="B26" s="95"/>
      <c r="C26" s="84" t="s">
        <v>16</v>
      </c>
      <c r="D26" s="84"/>
      <c r="E26" s="23">
        <v>0</v>
      </c>
      <c r="F26" s="40">
        <v>1755.58</v>
      </c>
      <c r="G26" s="41">
        <f t="shared" si="0"/>
        <v>0</v>
      </c>
      <c r="H26" s="54"/>
      <c r="I26" s="5"/>
    </row>
    <row r="27" spans="1:16" ht="15" customHeight="1" x14ac:dyDescent="0.25">
      <c r="A27" s="36">
        <v>18</v>
      </c>
      <c r="B27" s="95" t="s">
        <v>42</v>
      </c>
      <c r="C27" s="84" t="s">
        <v>14</v>
      </c>
      <c r="D27" s="85"/>
      <c r="E27" s="22">
        <v>10.35</v>
      </c>
      <c r="F27" s="38">
        <v>1570</v>
      </c>
      <c r="G27" s="39">
        <f t="shared" si="0"/>
        <v>16249.5</v>
      </c>
      <c r="H27" s="54"/>
      <c r="I27" s="5"/>
    </row>
    <row r="28" spans="1:16" x14ac:dyDescent="0.25">
      <c r="A28" s="36">
        <v>19</v>
      </c>
      <c r="B28" s="95"/>
      <c r="C28" s="84" t="s">
        <v>15</v>
      </c>
      <c r="D28" s="85"/>
      <c r="E28" s="22">
        <v>0</v>
      </c>
      <c r="F28" s="38">
        <v>1177.23</v>
      </c>
      <c r="G28" s="39">
        <f t="shared" si="0"/>
        <v>0</v>
      </c>
      <c r="H28" s="54"/>
      <c r="I28" s="5"/>
    </row>
    <row r="29" spans="1:16" ht="15.75" thickBot="1" x14ac:dyDescent="0.3">
      <c r="A29" s="36">
        <v>20</v>
      </c>
      <c r="B29" s="104"/>
      <c r="C29" s="97" t="s">
        <v>16</v>
      </c>
      <c r="D29" s="97"/>
      <c r="E29" s="24">
        <v>0</v>
      </c>
      <c r="F29" s="42">
        <v>928.16</v>
      </c>
      <c r="G29" s="43">
        <f t="shared" si="0"/>
        <v>0</v>
      </c>
      <c r="H29" s="55"/>
      <c r="I29" s="7"/>
      <c r="O29" s="2"/>
      <c r="P29" s="2"/>
    </row>
    <row r="30" spans="1:16" x14ac:dyDescent="0.25">
      <c r="A30" s="105" t="s">
        <v>34</v>
      </c>
      <c r="B30" s="106"/>
      <c r="C30" s="106"/>
      <c r="D30" s="107"/>
      <c r="E30" s="25">
        <f>SUM(E10:E23)</f>
        <v>223.05</v>
      </c>
      <c r="F30" s="47"/>
      <c r="G30" s="48">
        <f>SUM(G10:G23)</f>
        <v>1132238.8585000001</v>
      </c>
      <c r="H30" s="101" t="s">
        <v>19</v>
      </c>
      <c r="I30" s="51"/>
      <c r="O30" s="2"/>
      <c r="P30" s="2"/>
    </row>
    <row r="31" spans="1:16" ht="15" customHeight="1" thickBot="1" x14ac:dyDescent="0.3">
      <c r="A31" s="108" t="s">
        <v>35</v>
      </c>
      <c r="B31" s="109"/>
      <c r="C31" s="109"/>
      <c r="D31" s="110"/>
      <c r="E31" s="26">
        <f>SUM(E24:E28)</f>
        <v>843.84</v>
      </c>
      <c r="F31" s="27"/>
      <c r="G31" s="49">
        <f>SUM(G24:G28)</f>
        <v>2083304.7</v>
      </c>
      <c r="H31" s="102"/>
      <c r="I31" s="7"/>
    </row>
    <row r="32" spans="1:16" ht="15" customHeight="1" thickBot="1" x14ac:dyDescent="0.3">
      <c r="A32" s="98" t="s">
        <v>18</v>
      </c>
      <c r="B32" s="99"/>
      <c r="C32" s="99"/>
      <c r="D32" s="99"/>
      <c r="E32" s="27">
        <f>SUM(E30:E31)</f>
        <v>1066.8900000000001</v>
      </c>
      <c r="F32" s="27"/>
      <c r="G32" s="50">
        <f>SUM(G30:G31)</f>
        <v>3215543.5585000003</v>
      </c>
      <c r="H32" s="103"/>
      <c r="I32" s="52"/>
    </row>
    <row r="33" spans="1:9" ht="27.75" customHeight="1" x14ac:dyDescent="0.25">
      <c r="A33" s="100" t="s">
        <v>22</v>
      </c>
      <c r="B33" s="100"/>
      <c r="C33" s="100"/>
      <c r="D33" s="100"/>
      <c r="E33" s="100"/>
      <c r="F33" s="100"/>
      <c r="G33" s="100"/>
      <c r="H33" s="100"/>
      <c r="I33" s="100"/>
    </row>
    <row r="35" spans="1:9" x14ac:dyDescent="0.25">
      <c r="F35" s="96" t="s">
        <v>30</v>
      </c>
      <c r="G35" s="96"/>
      <c r="H35" s="96"/>
      <c r="I35" s="96"/>
    </row>
  </sheetData>
  <mergeCells count="32">
    <mergeCell ref="F35:I35"/>
    <mergeCell ref="B24:B26"/>
    <mergeCell ref="C24:D24"/>
    <mergeCell ref="C25:D25"/>
    <mergeCell ref="C26:D26"/>
    <mergeCell ref="B27:B29"/>
    <mergeCell ref="C27:D27"/>
    <mergeCell ref="C28:D28"/>
    <mergeCell ref="C29:D29"/>
    <mergeCell ref="A30:D30"/>
    <mergeCell ref="H30:H32"/>
    <mergeCell ref="A31:D31"/>
    <mergeCell ref="A32:D32"/>
    <mergeCell ref="A33:I3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28-25
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8692-1C99-4A47-94AE-3769284CE8F8}">
  <sheetPr>
    <pageSetUpPr fitToPage="1"/>
  </sheetPr>
  <dimension ref="A1:P18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20</v>
      </c>
      <c r="F8" s="11" t="s">
        <v>21</v>
      </c>
      <c r="G8" s="12" t="s">
        <v>8</v>
      </c>
      <c r="H8" s="13" t="s">
        <v>37</v>
      </c>
      <c r="I8" s="14" t="s">
        <v>9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18" t="s">
        <v>17</v>
      </c>
      <c r="C10" s="83" t="s">
        <v>14</v>
      </c>
      <c r="D10" s="111"/>
      <c r="E10" s="21">
        <v>260.43</v>
      </c>
      <c r="F10" s="34">
        <v>2480</v>
      </c>
      <c r="G10" s="35">
        <f t="shared" ref="G10:G12" si="0">F10*E10</f>
        <v>645866.4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95"/>
      <c r="C11" s="84" t="s">
        <v>15</v>
      </c>
      <c r="D11" s="85"/>
      <c r="E11" s="22">
        <v>0</v>
      </c>
      <c r="F11" s="38">
        <v>1965.21</v>
      </c>
      <c r="G11" s="39">
        <f t="shared" si="0"/>
        <v>0</v>
      </c>
      <c r="H11" s="54"/>
      <c r="I11" s="5"/>
    </row>
    <row r="12" spans="1:16" ht="15.75" thickBot="1" x14ac:dyDescent="0.3">
      <c r="A12" s="59">
        <v>3</v>
      </c>
      <c r="B12" s="119"/>
      <c r="C12" s="120" t="s">
        <v>16</v>
      </c>
      <c r="D12" s="120"/>
      <c r="E12" s="28">
        <v>0</v>
      </c>
      <c r="F12" s="45">
        <v>1755.58</v>
      </c>
      <c r="G12" s="60">
        <f t="shared" si="0"/>
        <v>0</v>
      </c>
      <c r="H12" s="61"/>
      <c r="I12" s="9"/>
    </row>
    <row r="13" spans="1:16" x14ac:dyDescent="0.25">
      <c r="A13" s="105" t="s">
        <v>34</v>
      </c>
      <c r="B13" s="106"/>
      <c r="C13" s="106"/>
      <c r="D13" s="107"/>
      <c r="E13" s="25">
        <v>0</v>
      </c>
      <c r="F13" s="47"/>
      <c r="G13" s="48">
        <v>0</v>
      </c>
      <c r="H13" s="101" t="s">
        <v>19</v>
      </c>
      <c r="I13" s="51"/>
      <c r="O13" s="2"/>
      <c r="P13" s="2"/>
    </row>
    <row r="14" spans="1:16" ht="15.75" thickBot="1" x14ac:dyDescent="0.3">
      <c r="A14" s="108" t="s">
        <v>35</v>
      </c>
      <c r="B14" s="109"/>
      <c r="C14" s="109"/>
      <c r="D14" s="110"/>
      <c r="E14" s="26">
        <f>SUM(E10:E12)</f>
        <v>260.43</v>
      </c>
      <c r="F14" s="27"/>
      <c r="G14" s="49">
        <f>SUM(G10:G12)</f>
        <v>645866.4</v>
      </c>
      <c r="H14" s="102"/>
      <c r="I14" s="7"/>
      <c r="O14" s="2"/>
      <c r="P14" s="2"/>
    </row>
    <row r="15" spans="1:16" ht="15.75" thickBot="1" x14ac:dyDescent="0.3">
      <c r="A15" s="98" t="s">
        <v>18</v>
      </c>
      <c r="B15" s="99"/>
      <c r="C15" s="99"/>
      <c r="D15" s="99"/>
      <c r="E15" s="27">
        <f>SUM(E13:E14)</f>
        <v>260.43</v>
      </c>
      <c r="F15" s="27"/>
      <c r="G15" s="50">
        <f>SUM(G13:G14)</f>
        <v>645866.4</v>
      </c>
      <c r="H15" s="103"/>
      <c r="I15" s="52"/>
    </row>
    <row r="16" spans="1:16" ht="27.75" customHeight="1" x14ac:dyDescent="0.25">
      <c r="A16" s="100" t="s">
        <v>22</v>
      </c>
      <c r="B16" s="100"/>
      <c r="C16" s="100"/>
      <c r="D16" s="100"/>
      <c r="E16" s="100"/>
      <c r="F16" s="100"/>
      <c r="G16" s="100"/>
      <c r="H16" s="100"/>
      <c r="I16" s="100"/>
    </row>
    <row r="18" spans="6:9" x14ac:dyDescent="0.25">
      <c r="F18" s="96" t="s">
        <v>30</v>
      </c>
      <c r="G18" s="96"/>
      <c r="H18" s="96"/>
      <c r="I18" s="96"/>
    </row>
  </sheetData>
  <mergeCells count="26">
    <mergeCell ref="F18:I18"/>
    <mergeCell ref="A7:D7"/>
    <mergeCell ref="E7:I7"/>
    <mergeCell ref="B8:D8"/>
    <mergeCell ref="B9:D9"/>
    <mergeCell ref="B10:B12"/>
    <mergeCell ref="C10:D10"/>
    <mergeCell ref="C11:D11"/>
    <mergeCell ref="C12:D12"/>
    <mergeCell ref="A13:D13"/>
    <mergeCell ref="H13:H15"/>
    <mergeCell ref="A14:D14"/>
    <mergeCell ref="A15:D15"/>
    <mergeCell ref="A16:I1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29-25
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49DE-ADFA-4808-942D-B781CADD1AB7}">
  <sheetPr>
    <pageSetUpPr fitToPage="1"/>
  </sheetPr>
  <dimension ref="A1:P41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20</v>
      </c>
      <c r="F8" s="11" t="s">
        <v>21</v>
      </c>
      <c r="G8" s="12" t="s">
        <v>8</v>
      </c>
      <c r="H8" s="13" t="s">
        <v>37</v>
      </c>
      <c r="I8" s="14" t="s">
        <v>9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21" t="s">
        <v>2</v>
      </c>
      <c r="C10" s="122"/>
      <c r="D10" s="33" t="s">
        <v>3</v>
      </c>
      <c r="E10" s="21">
        <v>3.32</v>
      </c>
      <c r="F10" s="34">
        <v>21967.91</v>
      </c>
      <c r="G10" s="35">
        <f>F10*E10</f>
        <v>72933.461199999991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23"/>
      <c r="C11" s="124"/>
      <c r="D11" s="37" t="s">
        <v>4</v>
      </c>
      <c r="E11" s="22">
        <v>15.98</v>
      </c>
      <c r="F11" s="38">
        <v>13321</v>
      </c>
      <c r="G11" s="39">
        <f t="shared" ref="G11:G26" si="0">F11*E11</f>
        <v>212869.58000000002</v>
      </c>
      <c r="H11" s="54"/>
      <c r="I11" s="5"/>
    </row>
    <row r="12" spans="1:16" x14ac:dyDescent="0.25">
      <c r="A12" s="36">
        <v>3</v>
      </c>
      <c r="B12" s="123"/>
      <c r="C12" s="124"/>
      <c r="D12" s="37" t="s">
        <v>5</v>
      </c>
      <c r="E12" s="22">
        <v>67.510000000000005</v>
      </c>
      <c r="F12" s="38">
        <v>11341.91</v>
      </c>
      <c r="G12" s="39">
        <f t="shared" si="0"/>
        <v>765692.3441000001</v>
      </c>
      <c r="H12" s="54"/>
      <c r="I12" s="5"/>
    </row>
    <row r="13" spans="1:16" x14ac:dyDescent="0.25">
      <c r="A13" s="36">
        <v>4</v>
      </c>
      <c r="B13" s="123"/>
      <c r="C13" s="124"/>
      <c r="D13" s="37" t="s">
        <v>6</v>
      </c>
      <c r="E13" s="22">
        <v>128.66</v>
      </c>
      <c r="F13" s="38">
        <v>7531.34</v>
      </c>
      <c r="G13" s="39">
        <f t="shared" si="0"/>
        <v>968982.20440000005</v>
      </c>
      <c r="H13" s="54"/>
      <c r="I13" s="5"/>
      <c r="O13" s="2"/>
      <c r="P13" s="2"/>
    </row>
    <row r="14" spans="1:16" x14ac:dyDescent="0.25">
      <c r="A14" s="36">
        <v>5</v>
      </c>
      <c r="B14" s="123"/>
      <c r="C14" s="124"/>
      <c r="D14" s="37" t="s">
        <v>7</v>
      </c>
      <c r="E14" s="22">
        <v>129.13999999999999</v>
      </c>
      <c r="F14" s="38">
        <v>4495.34</v>
      </c>
      <c r="G14" s="39">
        <f t="shared" si="0"/>
        <v>580528.20759999997</v>
      </c>
      <c r="H14" s="54"/>
      <c r="I14" s="5"/>
      <c r="O14" s="2"/>
      <c r="P14" s="2"/>
    </row>
    <row r="15" spans="1:16" x14ac:dyDescent="0.25">
      <c r="A15" s="36">
        <v>6</v>
      </c>
      <c r="B15" s="123"/>
      <c r="C15" s="124"/>
      <c r="D15" s="37" t="s">
        <v>38</v>
      </c>
      <c r="E15" s="22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125"/>
      <c r="C16" s="126"/>
      <c r="D16" s="37" t="s">
        <v>13</v>
      </c>
      <c r="E16" s="22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9" t="s">
        <v>11</v>
      </c>
      <c r="C17" s="90"/>
      <c r="D17" s="37" t="s">
        <v>10</v>
      </c>
      <c r="E17" s="22">
        <v>5.73</v>
      </c>
      <c r="F17" s="38">
        <v>16966.59</v>
      </c>
      <c r="G17" s="39">
        <f t="shared" si="0"/>
        <v>97218.560700000002</v>
      </c>
      <c r="H17" s="54"/>
      <c r="I17" s="5"/>
    </row>
    <row r="18" spans="1:16" ht="15" customHeight="1" x14ac:dyDescent="0.25">
      <c r="A18" s="36">
        <v>9</v>
      </c>
      <c r="B18" s="91"/>
      <c r="C18" s="92"/>
      <c r="D18" s="37" t="s">
        <v>12</v>
      </c>
      <c r="E18" s="22">
        <v>27.85</v>
      </c>
      <c r="F18" s="38">
        <v>9550.75</v>
      </c>
      <c r="G18" s="39">
        <f t="shared" si="0"/>
        <v>265988.38750000001</v>
      </c>
      <c r="H18" s="54"/>
      <c r="I18" s="5"/>
    </row>
    <row r="19" spans="1:16" ht="15" customHeight="1" x14ac:dyDescent="0.25">
      <c r="A19" s="36">
        <v>10</v>
      </c>
      <c r="B19" s="91"/>
      <c r="C19" s="92"/>
      <c r="D19" s="37" t="s">
        <v>5</v>
      </c>
      <c r="E19" s="22">
        <v>109.72</v>
      </c>
      <c r="F19" s="38">
        <v>5120.5</v>
      </c>
      <c r="G19" s="39">
        <f t="shared" si="0"/>
        <v>561821.26</v>
      </c>
      <c r="H19" s="54"/>
      <c r="I19" s="5"/>
      <c r="N19" s="2"/>
    </row>
    <row r="20" spans="1:16" ht="15" customHeight="1" x14ac:dyDescent="0.25">
      <c r="A20" s="36">
        <v>11</v>
      </c>
      <c r="B20" s="91"/>
      <c r="C20" s="92"/>
      <c r="D20" s="37" t="s">
        <v>6</v>
      </c>
      <c r="E20" s="22">
        <v>158.94</v>
      </c>
      <c r="F20" s="38">
        <v>3850</v>
      </c>
      <c r="G20" s="39">
        <f t="shared" si="0"/>
        <v>611919</v>
      </c>
      <c r="H20" s="54"/>
      <c r="I20" s="5"/>
    </row>
    <row r="21" spans="1:16" ht="15" customHeight="1" x14ac:dyDescent="0.25">
      <c r="A21" s="36">
        <v>12</v>
      </c>
      <c r="B21" s="91"/>
      <c r="C21" s="92"/>
      <c r="D21" s="37" t="s">
        <v>7</v>
      </c>
      <c r="E21" s="22">
        <v>159.80000000000001</v>
      </c>
      <c r="F21" s="38">
        <v>3000</v>
      </c>
      <c r="G21" s="39">
        <f t="shared" si="0"/>
        <v>479400.00000000006</v>
      </c>
      <c r="H21" s="54"/>
      <c r="I21" s="5"/>
    </row>
    <row r="22" spans="1:16" ht="15.75" customHeight="1" x14ac:dyDescent="0.25">
      <c r="A22" s="36">
        <v>13</v>
      </c>
      <c r="B22" s="91"/>
      <c r="C22" s="92"/>
      <c r="D22" s="37" t="s">
        <v>13</v>
      </c>
      <c r="E22" s="22">
        <v>0</v>
      </c>
      <c r="F22" s="38">
        <v>2747.25</v>
      </c>
      <c r="G22" s="39">
        <f t="shared" si="0"/>
        <v>0</v>
      </c>
      <c r="H22" s="54"/>
      <c r="I22" s="5"/>
    </row>
    <row r="23" spans="1:16" x14ac:dyDescent="0.25">
      <c r="A23" s="36">
        <v>14</v>
      </c>
      <c r="B23" s="93"/>
      <c r="C23" s="94"/>
      <c r="D23" s="37" t="s">
        <v>38</v>
      </c>
      <c r="E23" s="22">
        <v>0</v>
      </c>
      <c r="F23" s="38">
        <v>2600</v>
      </c>
      <c r="G23" s="39">
        <f t="shared" si="0"/>
        <v>0</v>
      </c>
      <c r="H23" s="54"/>
      <c r="I23" s="5"/>
      <c r="O23" s="2"/>
      <c r="P23" s="2"/>
    </row>
    <row r="24" spans="1:16" x14ac:dyDescent="0.25">
      <c r="A24" s="36">
        <v>15</v>
      </c>
      <c r="B24" s="104" t="s">
        <v>17</v>
      </c>
      <c r="C24" s="129" t="s">
        <v>14</v>
      </c>
      <c r="D24" s="130"/>
      <c r="E24" s="22">
        <v>2077.11</v>
      </c>
      <c r="F24" s="38">
        <v>2480</v>
      </c>
      <c r="G24" s="39">
        <f t="shared" si="0"/>
        <v>5151232.8000000007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127"/>
      <c r="C25" s="129" t="s">
        <v>15</v>
      </c>
      <c r="D25" s="130"/>
      <c r="E25" s="22">
        <v>0</v>
      </c>
      <c r="F25" s="38">
        <v>1965.21</v>
      </c>
      <c r="G25" s="39">
        <f t="shared" si="0"/>
        <v>0</v>
      </c>
      <c r="H25" s="54"/>
      <c r="I25" s="5"/>
      <c r="N25" s="2"/>
    </row>
    <row r="26" spans="1:16" ht="15.75" thickBot="1" x14ac:dyDescent="0.3">
      <c r="A26" s="36">
        <v>17</v>
      </c>
      <c r="B26" s="128"/>
      <c r="C26" s="84" t="s">
        <v>16</v>
      </c>
      <c r="D26" s="84"/>
      <c r="E26" s="23">
        <v>0</v>
      </c>
      <c r="F26" s="40">
        <v>1755.58</v>
      </c>
      <c r="G26" s="41">
        <f t="shared" si="0"/>
        <v>0</v>
      </c>
      <c r="H26" s="55"/>
      <c r="I26" s="7"/>
    </row>
    <row r="27" spans="1:16" ht="15" customHeight="1" x14ac:dyDescent="0.25">
      <c r="A27" s="105" t="s">
        <v>34</v>
      </c>
      <c r="B27" s="106"/>
      <c r="C27" s="106"/>
      <c r="D27" s="107"/>
      <c r="E27" s="25">
        <f>SUM(E10:E22)</f>
        <v>806.65000000000009</v>
      </c>
      <c r="F27" s="47"/>
      <c r="G27" s="48">
        <f>SUM(G10:G23)</f>
        <v>4617353.0055</v>
      </c>
      <c r="H27" s="101" t="s">
        <v>19</v>
      </c>
      <c r="I27" s="51"/>
    </row>
    <row r="28" spans="1:16" ht="15.75" thickBot="1" x14ac:dyDescent="0.3">
      <c r="A28" s="108" t="s">
        <v>35</v>
      </c>
      <c r="B28" s="109"/>
      <c r="C28" s="109"/>
      <c r="D28" s="110"/>
      <c r="E28" s="26">
        <f>SUM(E24:E25)</f>
        <v>2077.11</v>
      </c>
      <c r="F28" s="27"/>
      <c r="G28" s="49">
        <f>SUM(G24:G25)</f>
        <v>5151232.8000000007</v>
      </c>
      <c r="H28" s="102"/>
      <c r="I28" s="7"/>
    </row>
    <row r="29" spans="1:16" ht="15.75" thickBot="1" x14ac:dyDescent="0.3">
      <c r="A29" s="98" t="s">
        <v>18</v>
      </c>
      <c r="B29" s="99"/>
      <c r="C29" s="99"/>
      <c r="D29" s="99"/>
      <c r="E29" s="27">
        <f>SUM(E27:E28)</f>
        <v>2883.76</v>
      </c>
      <c r="F29" s="27"/>
      <c r="G29" s="50">
        <f>SUM(G27:G28)</f>
        <v>9768585.8055000007</v>
      </c>
      <c r="H29" s="103"/>
      <c r="I29" s="52"/>
      <c r="O29" s="2"/>
      <c r="P29" s="2"/>
    </row>
    <row r="30" spans="1:16" ht="27.75" customHeight="1" x14ac:dyDescent="0.25">
      <c r="A30" s="100" t="s">
        <v>22</v>
      </c>
      <c r="B30" s="100"/>
      <c r="C30" s="100"/>
      <c r="D30" s="100"/>
      <c r="E30" s="100"/>
      <c r="F30" s="100"/>
      <c r="G30" s="100"/>
      <c r="H30" s="100"/>
      <c r="I30" s="100"/>
    </row>
    <row r="32" spans="1:16" ht="15.75" thickBot="1" x14ac:dyDescent="0.3">
      <c r="F32" s="96" t="s">
        <v>30</v>
      </c>
      <c r="G32" s="96"/>
      <c r="H32" s="96"/>
      <c r="I32" s="96"/>
    </row>
    <row r="33" spans="1:9" ht="27.75" customHeight="1" x14ac:dyDescent="0.25">
      <c r="A33" s="100" t="s">
        <v>22</v>
      </c>
      <c r="B33" s="100"/>
      <c r="C33" s="100"/>
      <c r="D33" s="100"/>
      <c r="E33" s="100"/>
      <c r="F33" s="100"/>
      <c r="G33" s="100"/>
      <c r="H33" s="100"/>
      <c r="I33" s="100"/>
    </row>
    <row r="35" spans="1:9" ht="15.75" thickBot="1" x14ac:dyDescent="0.3">
      <c r="F35" s="96" t="s">
        <v>30</v>
      </c>
      <c r="G35" s="96"/>
      <c r="H35" s="96"/>
      <c r="I35" s="96"/>
    </row>
    <row r="36" spans="1:9" ht="27.75" customHeight="1" x14ac:dyDescent="0.25">
      <c r="A36" s="100" t="s">
        <v>22</v>
      </c>
      <c r="B36" s="100"/>
      <c r="C36" s="100"/>
      <c r="D36" s="100"/>
      <c r="E36" s="100"/>
      <c r="F36" s="100"/>
      <c r="G36" s="100"/>
      <c r="H36" s="100"/>
      <c r="I36" s="100"/>
    </row>
    <row r="38" spans="1:9" ht="15.75" thickBot="1" x14ac:dyDescent="0.3">
      <c r="F38" s="96" t="s">
        <v>30</v>
      </c>
      <c r="G38" s="96"/>
      <c r="H38" s="96"/>
      <c r="I38" s="96"/>
    </row>
    <row r="39" spans="1:9" ht="27.75" customHeight="1" x14ac:dyDescent="0.25">
      <c r="A39" s="100" t="s">
        <v>22</v>
      </c>
      <c r="B39" s="100"/>
      <c r="C39" s="100"/>
      <c r="D39" s="100"/>
      <c r="E39" s="100"/>
      <c r="F39" s="100"/>
      <c r="G39" s="100"/>
      <c r="H39" s="100"/>
      <c r="I39" s="100"/>
    </row>
    <row r="41" spans="1:9" x14ac:dyDescent="0.25">
      <c r="F41" s="96" t="s">
        <v>30</v>
      </c>
      <c r="G41" s="96"/>
      <c r="H41" s="96"/>
      <c r="I41" s="96"/>
    </row>
  </sheetData>
  <mergeCells count="34">
    <mergeCell ref="A39:I39"/>
    <mergeCell ref="F41:I41"/>
    <mergeCell ref="A30:I30"/>
    <mergeCell ref="F32:I32"/>
    <mergeCell ref="A33:I33"/>
    <mergeCell ref="F35:I35"/>
    <mergeCell ref="A36:I36"/>
    <mergeCell ref="F38:I38"/>
    <mergeCell ref="H27:H29"/>
    <mergeCell ref="A28:D28"/>
    <mergeCell ref="A29:D29"/>
    <mergeCell ref="A7:D7"/>
    <mergeCell ref="E7:I7"/>
    <mergeCell ref="B8:D8"/>
    <mergeCell ref="B9:D9"/>
    <mergeCell ref="B10:C16"/>
    <mergeCell ref="B17:C23"/>
    <mergeCell ref="B24:B26"/>
    <mergeCell ref="C24:D24"/>
    <mergeCell ref="C25:D25"/>
    <mergeCell ref="C26:D26"/>
    <mergeCell ref="A27:D27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43-25
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8434-8AF2-4DC3-B1B0-646D36E3EF32}">
  <sheetPr>
    <pageSetUpPr fitToPage="1"/>
  </sheetPr>
  <dimension ref="A1:P32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20</v>
      </c>
      <c r="F8" s="11" t="s">
        <v>21</v>
      </c>
      <c r="G8" s="12" t="s">
        <v>8</v>
      </c>
      <c r="H8" s="13" t="s">
        <v>37</v>
      </c>
      <c r="I8" s="14" t="s">
        <v>9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21" t="s">
        <v>2</v>
      </c>
      <c r="C10" s="122"/>
      <c r="D10" s="33" t="s">
        <v>3</v>
      </c>
      <c r="E10" s="21">
        <v>0</v>
      </c>
      <c r="F10" s="34">
        <v>21967.91</v>
      </c>
      <c r="G10" s="35">
        <f>F10*E10</f>
        <v>0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23"/>
      <c r="C11" s="124"/>
      <c r="D11" s="37" t="s">
        <v>4</v>
      </c>
      <c r="E11" s="22">
        <v>0</v>
      </c>
      <c r="F11" s="38">
        <v>13321</v>
      </c>
      <c r="G11" s="39">
        <f t="shared" ref="G11:G26" si="0">F11*E11</f>
        <v>0</v>
      </c>
      <c r="H11" s="54"/>
      <c r="I11" s="5"/>
    </row>
    <row r="12" spans="1:16" x14ac:dyDescent="0.25">
      <c r="A12" s="36">
        <v>3</v>
      </c>
      <c r="B12" s="123"/>
      <c r="C12" s="124"/>
      <c r="D12" s="37" t="s">
        <v>5</v>
      </c>
      <c r="E12" s="22">
        <v>2.04</v>
      </c>
      <c r="F12" s="38">
        <v>11341.91</v>
      </c>
      <c r="G12" s="39">
        <f t="shared" si="0"/>
        <v>23137.4964</v>
      </c>
      <c r="H12" s="54"/>
      <c r="I12" s="5"/>
    </row>
    <row r="13" spans="1:16" x14ac:dyDescent="0.25">
      <c r="A13" s="36">
        <v>4</v>
      </c>
      <c r="B13" s="123"/>
      <c r="C13" s="124"/>
      <c r="D13" s="37" t="s">
        <v>6</v>
      </c>
      <c r="E13" s="22">
        <v>4.07</v>
      </c>
      <c r="F13" s="38">
        <v>7531.34</v>
      </c>
      <c r="G13" s="39">
        <f t="shared" si="0"/>
        <v>30652.553800000002</v>
      </c>
      <c r="H13" s="54"/>
      <c r="I13" s="5"/>
      <c r="O13" s="2"/>
      <c r="P13" s="2"/>
    </row>
    <row r="14" spans="1:16" x14ac:dyDescent="0.25">
      <c r="A14" s="36">
        <v>5</v>
      </c>
      <c r="B14" s="123"/>
      <c r="C14" s="124"/>
      <c r="D14" s="37" t="s">
        <v>7</v>
      </c>
      <c r="E14" s="22">
        <v>6.11</v>
      </c>
      <c r="F14" s="38">
        <v>4495.34</v>
      </c>
      <c r="G14" s="39">
        <f t="shared" si="0"/>
        <v>27466.527400000003</v>
      </c>
      <c r="H14" s="54"/>
      <c r="I14" s="5"/>
      <c r="O14" s="2"/>
      <c r="P14" s="2"/>
    </row>
    <row r="15" spans="1:16" x14ac:dyDescent="0.25">
      <c r="A15" s="36">
        <v>6</v>
      </c>
      <c r="B15" s="123"/>
      <c r="C15" s="124"/>
      <c r="D15" s="37" t="s">
        <v>38</v>
      </c>
      <c r="E15" s="22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125"/>
      <c r="C16" s="126"/>
      <c r="D16" s="37" t="s">
        <v>13</v>
      </c>
      <c r="E16" s="22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9" t="s">
        <v>11</v>
      </c>
      <c r="C17" s="90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4"/>
      <c r="I17" s="5"/>
    </row>
    <row r="18" spans="1:16" ht="15" customHeight="1" x14ac:dyDescent="0.25">
      <c r="A18" s="36">
        <v>9</v>
      </c>
      <c r="B18" s="91"/>
      <c r="C18" s="92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4"/>
      <c r="I18" s="5"/>
    </row>
    <row r="19" spans="1:16" ht="15" customHeight="1" x14ac:dyDescent="0.25">
      <c r="A19" s="36">
        <v>10</v>
      </c>
      <c r="B19" s="91"/>
      <c r="C19" s="92"/>
      <c r="D19" s="37" t="s">
        <v>5</v>
      </c>
      <c r="E19" s="22">
        <v>1.36</v>
      </c>
      <c r="F19" s="38">
        <v>5120.5</v>
      </c>
      <c r="G19" s="39">
        <f t="shared" si="0"/>
        <v>6963.88</v>
      </c>
      <c r="H19" s="54"/>
      <c r="I19" s="5"/>
      <c r="N19" s="2"/>
    </row>
    <row r="20" spans="1:16" ht="15" customHeight="1" x14ac:dyDescent="0.25">
      <c r="A20" s="36">
        <v>11</v>
      </c>
      <c r="B20" s="91"/>
      <c r="C20" s="92"/>
      <c r="D20" s="37" t="s">
        <v>6</v>
      </c>
      <c r="E20" s="22">
        <v>1.81</v>
      </c>
      <c r="F20" s="38">
        <v>3850</v>
      </c>
      <c r="G20" s="39">
        <f t="shared" si="0"/>
        <v>6968.5</v>
      </c>
      <c r="H20" s="54"/>
      <c r="I20" s="5"/>
    </row>
    <row r="21" spans="1:16" ht="15" customHeight="1" x14ac:dyDescent="0.25">
      <c r="A21" s="36">
        <v>12</v>
      </c>
      <c r="B21" s="91"/>
      <c r="C21" s="92"/>
      <c r="D21" s="37" t="s">
        <v>7</v>
      </c>
      <c r="E21" s="22">
        <v>4.08</v>
      </c>
      <c r="F21" s="38">
        <v>3000</v>
      </c>
      <c r="G21" s="39">
        <f t="shared" si="0"/>
        <v>12240</v>
      </c>
      <c r="H21" s="54"/>
      <c r="I21" s="5"/>
    </row>
    <row r="22" spans="1:16" ht="15.75" customHeight="1" x14ac:dyDescent="0.25">
      <c r="A22" s="36">
        <v>13</v>
      </c>
      <c r="B22" s="91"/>
      <c r="C22" s="92"/>
      <c r="D22" s="37" t="s">
        <v>13</v>
      </c>
      <c r="E22" s="22">
        <v>0</v>
      </c>
      <c r="F22" s="38">
        <v>2747.25</v>
      </c>
      <c r="G22" s="39">
        <f t="shared" si="0"/>
        <v>0</v>
      </c>
      <c r="H22" s="54"/>
      <c r="I22" s="5"/>
    </row>
    <row r="23" spans="1:16" x14ac:dyDescent="0.25">
      <c r="A23" s="36">
        <v>14</v>
      </c>
      <c r="B23" s="93"/>
      <c r="C23" s="94"/>
      <c r="D23" s="37" t="s">
        <v>38</v>
      </c>
      <c r="E23" s="22">
        <v>0</v>
      </c>
      <c r="F23" s="38">
        <v>2600</v>
      </c>
      <c r="G23" s="39">
        <f t="shared" si="0"/>
        <v>0</v>
      </c>
      <c r="H23" s="54"/>
      <c r="I23" s="5"/>
      <c r="O23" s="2"/>
      <c r="P23" s="2"/>
    </row>
    <row r="24" spans="1:16" x14ac:dyDescent="0.25">
      <c r="A24" s="36">
        <v>15</v>
      </c>
      <c r="B24" s="104" t="s">
        <v>17</v>
      </c>
      <c r="C24" s="129" t="s">
        <v>14</v>
      </c>
      <c r="D24" s="130"/>
      <c r="E24" s="22">
        <v>795.96</v>
      </c>
      <c r="F24" s="38">
        <v>2480</v>
      </c>
      <c r="G24" s="39">
        <f t="shared" si="0"/>
        <v>1973980.8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127"/>
      <c r="C25" s="129" t="s">
        <v>15</v>
      </c>
      <c r="D25" s="130"/>
      <c r="E25" s="22">
        <v>0</v>
      </c>
      <c r="F25" s="38">
        <v>1965.21</v>
      </c>
      <c r="G25" s="39">
        <f t="shared" si="0"/>
        <v>0</v>
      </c>
      <c r="H25" s="54"/>
      <c r="I25" s="5"/>
      <c r="N25" s="2"/>
    </row>
    <row r="26" spans="1:16" ht="15.75" thickBot="1" x14ac:dyDescent="0.3">
      <c r="A26" s="36">
        <v>17</v>
      </c>
      <c r="B26" s="128"/>
      <c r="C26" s="84" t="s">
        <v>16</v>
      </c>
      <c r="D26" s="84"/>
      <c r="E26" s="23">
        <v>0</v>
      </c>
      <c r="F26" s="40">
        <v>1755.58</v>
      </c>
      <c r="G26" s="41">
        <f t="shared" si="0"/>
        <v>0</v>
      </c>
      <c r="H26" s="55"/>
      <c r="I26" s="7"/>
    </row>
    <row r="27" spans="1:16" ht="15" customHeight="1" x14ac:dyDescent="0.25">
      <c r="A27" s="105" t="s">
        <v>34</v>
      </c>
      <c r="B27" s="106"/>
      <c r="C27" s="106"/>
      <c r="D27" s="107"/>
      <c r="E27" s="25">
        <f>SUM(E10:E22)</f>
        <v>19.47</v>
      </c>
      <c r="F27" s="47"/>
      <c r="G27" s="48">
        <f>SUM(G10:G23)</f>
        <v>107428.95760000001</v>
      </c>
      <c r="H27" s="101" t="s">
        <v>19</v>
      </c>
      <c r="I27" s="51"/>
    </row>
    <row r="28" spans="1:16" ht="15.75" thickBot="1" x14ac:dyDescent="0.3">
      <c r="A28" s="108" t="s">
        <v>35</v>
      </c>
      <c r="B28" s="109"/>
      <c r="C28" s="109"/>
      <c r="D28" s="110"/>
      <c r="E28" s="26">
        <f>SUM(E24:E25)</f>
        <v>795.96</v>
      </c>
      <c r="F28" s="27"/>
      <c r="G28" s="49">
        <f>SUM(G24:G25)</f>
        <v>1973980.8</v>
      </c>
      <c r="H28" s="102"/>
      <c r="I28" s="7"/>
    </row>
    <row r="29" spans="1:16" ht="15.75" thickBot="1" x14ac:dyDescent="0.3">
      <c r="A29" s="98" t="s">
        <v>18</v>
      </c>
      <c r="B29" s="99"/>
      <c r="C29" s="99"/>
      <c r="D29" s="99"/>
      <c r="E29" s="27">
        <f>SUM(E27:E28)</f>
        <v>815.43000000000006</v>
      </c>
      <c r="F29" s="27"/>
      <c r="G29" s="50">
        <f>SUM(G27:G28)</f>
        <v>2081409.7576000001</v>
      </c>
      <c r="H29" s="103"/>
      <c r="I29" s="52"/>
      <c r="O29" s="2"/>
      <c r="P29" s="2"/>
    </row>
    <row r="30" spans="1:16" ht="27.75" customHeight="1" x14ac:dyDescent="0.25">
      <c r="A30" s="100" t="s">
        <v>22</v>
      </c>
      <c r="B30" s="100"/>
      <c r="C30" s="100"/>
      <c r="D30" s="100"/>
      <c r="E30" s="100"/>
      <c r="F30" s="100"/>
      <c r="G30" s="100"/>
      <c r="H30" s="100"/>
      <c r="I30" s="100"/>
    </row>
    <row r="32" spans="1:16" x14ac:dyDescent="0.25">
      <c r="F32" s="96" t="s">
        <v>30</v>
      </c>
      <c r="G32" s="96"/>
      <c r="H32" s="96"/>
      <c r="I32" s="96"/>
    </row>
  </sheetData>
  <mergeCells count="28">
    <mergeCell ref="A30:I30"/>
    <mergeCell ref="F32:I32"/>
    <mergeCell ref="B24:B26"/>
    <mergeCell ref="C24:D24"/>
    <mergeCell ref="C25:D25"/>
    <mergeCell ref="C26:D26"/>
    <mergeCell ref="A27:D27"/>
    <mergeCell ref="H27:H29"/>
    <mergeCell ref="A28:D28"/>
    <mergeCell ref="A29:D29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52-25
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C5C0-0D11-4413-98B8-A7073809DC29}">
  <sheetPr>
    <pageSetUpPr fitToPage="1"/>
  </sheetPr>
  <dimension ref="A1:P32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68" t="s">
        <v>23</v>
      </c>
      <c r="B1" s="69"/>
      <c r="C1" s="69"/>
      <c r="D1" s="70"/>
      <c r="E1" s="71"/>
      <c r="F1" s="72"/>
      <c r="G1" s="72"/>
      <c r="H1" s="72"/>
      <c r="I1" s="73"/>
    </row>
    <row r="2" spans="1:16" x14ac:dyDescent="0.25">
      <c r="A2" s="62" t="s">
        <v>25</v>
      </c>
      <c r="B2" s="63"/>
      <c r="C2" s="63"/>
      <c r="D2" s="64"/>
      <c r="E2" s="65"/>
      <c r="F2" s="66"/>
      <c r="G2" s="66"/>
      <c r="H2" s="66"/>
      <c r="I2" s="67"/>
    </row>
    <row r="3" spans="1:16" x14ac:dyDescent="0.25">
      <c r="A3" s="62" t="s">
        <v>26</v>
      </c>
      <c r="B3" s="63"/>
      <c r="C3" s="63"/>
      <c r="D3" s="64"/>
      <c r="E3" s="65"/>
      <c r="F3" s="66"/>
      <c r="G3" s="66"/>
      <c r="H3" s="66"/>
      <c r="I3" s="67"/>
    </row>
    <row r="4" spans="1:16" x14ac:dyDescent="0.25">
      <c r="A4" s="62" t="s">
        <v>24</v>
      </c>
      <c r="B4" s="63"/>
      <c r="C4" s="63"/>
      <c r="D4" s="64"/>
      <c r="E4" s="65"/>
      <c r="F4" s="66"/>
      <c r="G4" s="66"/>
      <c r="H4" s="66"/>
      <c r="I4" s="67"/>
    </row>
    <row r="5" spans="1:16" x14ac:dyDescent="0.25">
      <c r="A5" s="62" t="s">
        <v>27</v>
      </c>
      <c r="B5" s="63"/>
      <c r="C5" s="63"/>
      <c r="D5" s="64"/>
      <c r="E5" s="65"/>
      <c r="F5" s="66"/>
      <c r="G5" s="66"/>
      <c r="H5" s="66"/>
      <c r="I5" s="67"/>
    </row>
    <row r="6" spans="1:16" x14ac:dyDescent="0.25">
      <c r="A6" s="62" t="s">
        <v>28</v>
      </c>
      <c r="B6" s="63"/>
      <c r="C6" s="63"/>
      <c r="D6" s="64"/>
      <c r="E6" s="65"/>
      <c r="F6" s="66"/>
      <c r="G6" s="66"/>
      <c r="H6" s="66"/>
      <c r="I6" s="67"/>
    </row>
    <row r="7" spans="1:16" ht="15.75" thickBot="1" x14ac:dyDescent="0.3">
      <c r="A7" s="86" t="s">
        <v>29</v>
      </c>
      <c r="B7" s="87"/>
      <c r="C7" s="87"/>
      <c r="D7" s="88"/>
      <c r="E7" s="74"/>
      <c r="F7" s="75"/>
      <c r="G7" s="75"/>
      <c r="H7" s="75"/>
      <c r="I7" s="76"/>
    </row>
    <row r="8" spans="1:16" ht="96" customHeight="1" x14ac:dyDescent="0.25">
      <c r="A8" s="10" t="s">
        <v>0</v>
      </c>
      <c r="B8" s="77" t="s">
        <v>1</v>
      </c>
      <c r="C8" s="78"/>
      <c r="D8" s="79"/>
      <c r="E8" s="11" t="s">
        <v>20</v>
      </c>
      <c r="F8" s="11" t="s">
        <v>21</v>
      </c>
      <c r="G8" s="12" t="s">
        <v>8</v>
      </c>
      <c r="H8" s="13" t="s">
        <v>37</v>
      </c>
      <c r="I8" s="14" t="s">
        <v>9</v>
      </c>
    </row>
    <row r="9" spans="1:16" ht="15.75" thickBot="1" x14ac:dyDescent="0.3">
      <c r="A9" s="56">
        <v>1</v>
      </c>
      <c r="B9" s="112">
        <v>2</v>
      </c>
      <c r="C9" s="113"/>
      <c r="D9" s="114"/>
      <c r="E9" s="58">
        <v>3</v>
      </c>
      <c r="F9" s="58">
        <v>4</v>
      </c>
      <c r="G9" s="57" t="s">
        <v>31</v>
      </c>
      <c r="H9" s="18">
        <v>6</v>
      </c>
      <c r="I9" s="19" t="s">
        <v>36</v>
      </c>
    </row>
    <row r="10" spans="1:16" ht="15" customHeight="1" x14ac:dyDescent="0.25">
      <c r="A10" s="32">
        <v>1</v>
      </c>
      <c r="B10" s="121" t="s">
        <v>2</v>
      </c>
      <c r="C10" s="122"/>
      <c r="D10" s="33" t="s">
        <v>3</v>
      </c>
      <c r="E10" s="21">
        <v>0</v>
      </c>
      <c r="F10" s="34">
        <v>21967.91</v>
      </c>
      <c r="G10" s="35">
        <f>F10*E10</f>
        <v>0</v>
      </c>
      <c r="H10" s="53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23"/>
      <c r="C11" s="124"/>
      <c r="D11" s="37" t="s">
        <v>4</v>
      </c>
      <c r="E11" s="22">
        <v>0</v>
      </c>
      <c r="F11" s="38">
        <v>13321</v>
      </c>
      <c r="G11" s="39">
        <f t="shared" ref="G11:G26" si="0">F11*E11</f>
        <v>0</v>
      </c>
      <c r="H11" s="54"/>
      <c r="I11" s="5"/>
    </row>
    <row r="12" spans="1:16" x14ac:dyDescent="0.25">
      <c r="A12" s="36">
        <v>3</v>
      </c>
      <c r="B12" s="123"/>
      <c r="C12" s="124"/>
      <c r="D12" s="37" t="s">
        <v>5</v>
      </c>
      <c r="E12" s="22">
        <v>2.4</v>
      </c>
      <c r="F12" s="38">
        <v>11341.91</v>
      </c>
      <c r="G12" s="39">
        <f t="shared" si="0"/>
        <v>27220.583999999999</v>
      </c>
      <c r="H12" s="54"/>
      <c r="I12" s="5"/>
    </row>
    <row r="13" spans="1:16" x14ac:dyDescent="0.25">
      <c r="A13" s="36">
        <v>4</v>
      </c>
      <c r="B13" s="123"/>
      <c r="C13" s="124"/>
      <c r="D13" s="37" t="s">
        <v>6</v>
      </c>
      <c r="E13" s="22">
        <v>3.6</v>
      </c>
      <c r="F13" s="38">
        <v>7531.34</v>
      </c>
      <c r="G13" s="39">
        <f t="shared" si="0"/>
        <v>27112.824000000001</v>
      </c>
      <c r="H13" s="54"/>
      <c r="I13" s="5"/>
      <c r="O13" s="2"/>
      <c r="P13" s="2"/>
    </row>
    <row r="14" spans="1:16" x14ac:dyDescent="0.25">
      <c r="A14" s="36">
        <v>5</v>
      </c>
      <c r="B14" s="123"/>
      <c r="C14" s="124"/>
      <c r="D14" s="37" t="s">
        <v>7</v>
      </c>
      <c r="E14" s="22">
        <v>4.79</v>
      </c>
      <c r="F14" s="38">
        <v>4495.34</v>
      </c>
      <c r="G14" s="39">
        <f t="shared" si="0"/>
        <v>21532.678599999999</v>
      </c>
      <c r="H14" s="54"/>
      <c r="I14" s="5"/>
      <c r="O14" s="2"/>
      <c r="P14" s="2"/>
    </row>
    <row r="15" spans="1:16" x14ac:dyDescent="0.25">
      <c r="A15" s="36">
        <v>6</v>
      </c>
      <c r="B15" s="123"/>
      <c r="C15" s="124"/>
      <c r="D15" s="37" t="s">
        <v>38</v>
      </c>
      <c r="E15" s="22">
        <v>0</v>
      </c>
      <c r="F15" s="38">
        <v>2900</v>
      </c>
      <c r="G15" s="39">
        <f t="shared" si="0"/>
        <v>0</v>
      </c>
      <c r="H15" s="54"/>
      <c r="I15" s="5"/>
    </row>
    <row r="16" spans="1:16" x14ac:dyDescent="0.25">
      <c r="A16" s="36">
        <v>7</v>
      </c>
      <c r="B16" s="125"/>
      <c r="C16" s="126"/>
      <c r="D16" s="37" t="s">
        <v>13</v>
      </c>
      <c r="E16" s="22">
        <v>0</v>
      </c>
      <c r="F16" s="38">
        <v>2747.25</v>
      </c>
      <c r="G16" s="39">
        <f t="shared" si="0"/>
        <v>0</v>
      </c>
      <c r="H16" s="54"/>
      <c r="I16" s="5"/>
    </row>
    <row r="17" spans="1:16" ht="15" customHeight="1" x14ac:dyDescent="0.25">
      <c r="A17" s="36">
        <v>8</v>
      </c>
      <c r="B17" s="89" t="s">
        <v>11</v>
      </c>
      <c r="C17" s="90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4"/>
      <c r="I17" s="5"/>
    </row>
    <row r="18" spans="1:16" ht="15" customHeight="1" x14ac:dyDescent="0.25">
      <c r="A18" s="36">
        <v>9</v>
      </c>
      <c r="B18" s="91"/>
      <c r="C18" s="92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4"/>
      <c r="I18" s="5"/>
    </row>
    <row r="19" spans="1:16" ht="15" customHeight="1" x14ac:dyDescent="0.25">
      <c r="A19" s="36">
        <v>10</v>
      </c>
      <c r="B19" s="91"/>
      <c r="C19" s="92"/>
      <c r="D19" s="37" t="s">
        <v>5</v>
      </c>
      <c r="E19" s="22">
        <v>3.42</v>
      </c>
      <c r="F19" s="38">
        <v>5120.5</v>
      </c>
      <c r="G19" s="39">
        <f t="shared" si="0"/>
        <v>17512.11</v>
      </c>
      <c r="H19" s="54"/>
      <c r="I19" s="5"/>
      <c r="N19" s="2"/>
    </row>
    <row r="20" spans="1:16" ht="15" customHeight="1" x14ac:dyDescent="0.25">
      <c r="A20" s="36">
        <v>11</v>
      </c>
      <c r="B20" s="91"/>
      <c r="C20" s="92"/>
      <c r="D20" s="37" t="s">
        <v>6</v>
      </c>
      <c r="E20" s="22">
        <v>5.13</v>
      </c>
      <c r="F20" s="38">
        <v>3850</v>
      </c>
      <c r="G20" s="39">
        <f t="shared" si="0"/>
        <v>19750.5</v>
      </c>
      <c r="H20" s="54"/>
      <c r="I20" s="5"/>
    </row>
    <row r="21" spans="1:16" ht="15" customHeight="1" x14ac:dyDescent="0.25">
      <c r="A21" s="36">
        <v>12</v>
      </c>
      <c r="B21" s="91"/>
      <c r="C21" s="92"/>
      <c r="D21" s="37" t="s">
        <v>7</v>
      </c>
      <c r="E21" s="22">
        <v>6.84</v>
      </c>
      <c r="F21" s="38">
        <v>3000</v>
      </c>
      <c r="G21" s="39">
        <f t="shared" si="0"/>
        <v>20520</v>
      </c>
      <c r="H21" s="54"/>
      <c r="I21" s="5"/>
    </row>
    <row r="22" spans="1:16" ht="15.75" customHeight="1" x14ac:dyDescent="0.25">
      <c r="A22" s="36">
        <v>13</v>
      </c>
      <c r="B22" s="91"/>
      <c r="C22" s="92"/>
      <c r="D22" s="37" t="s">
        <v>13</v>
      </c>
      <c r="E22" s="22">
        <v>0</v>
      </c>
      <c r="F22" s="38">
        <v>2747.25</v>
      </c>
      <c r="G22" s="39">
        <f t="shared" si="0"/>
        <v>0</v>
      </c>
      <c r="H22" s="54"/>
      <c r="I22" s="5"/>
    </row>
    <row r="23" spans="1:16" x14ac:dyDescent="0.25">
      <c r="A23" s="36">
        <v>14</v>
      </c>
      <c r="B23" s="93"/>
      <c r="C23" s="94"/>
      <c r="D23" s="37" t="s">
        <v>38</v>
      </c>
      <c r="E23" s="22">
        <v>0</v>
      </c>
      <c r="F23" s="38">
        <v>2600</v>
      </c>
      <c r="G23" s="39">
        <f t="shared" si="0"/>
        <v>0</v>
      </c>
      <c r="H23" s="54"/>
      <c r="I23" s="5"/>
      <c r="O23" s="2"/>
      <c r="P23" s="2"/>
    </row>
    <row r="24" spans="1:16" x14ac:dyDescent="0.25">
      <c r="A24" s="36">
        <v>15</v>
      </c>
      <c r="B24" s="104" t="s">
        <v>17</v>
      </c>
      <c r="C24" s="129" t="s">
        <v>14</v>
      </c>
      <c r="D24" s="130"/>
      <c r="E24" s="22">
        <v>282.76</v>
      </c>
      <c r="F24" s="38">
        <v>2480</v>
      </c>
      <c r="G24" s="39">
        <f t="shared" si="0"/>
        <v>701244.79999999993</v>
      </c>
      <c r="H24" s="54"/>
      <c r="I24" s="5"/>
      <c r="O24" s="2"/>
      <c r="P24" s="2"/>
    </row>
    <row r="25" spans="1:16" ht="15" customHeight="1" x14ac:dyDescent="0.25">
      <c r="A25" s="36">
        <v>16</v>
      </c>
      <c r="B25" s="127"/>
      <c r="C25" s="129" t="s">
        <v>15</v>
      </c>
      <c r="D25" s="130"/>
      <c r="E25" s="22">
        <v>0</v>
      </c>
      <c r="F25" s="38">
        <v>1965.21</v>
      </c>
      <c r="G25" s="39">
        <f t="shared" si="0"/>
        <v>0</v>
      </c>
      <c r="H25" s="54"/>
      <c r="I25" s="5"/>
      <c r="N25" s="2"/>
    </row>
    <row r="26" spans="1:16" ht="15.75" thickBot="1" x14ac:dyDescent="0.3">
      <c r="A26" s="36">
        <v>17</v>
      </c>
      <c r="B26" s="128"/>
      <c r="C26" s="84" t="s">
        <v>16</v>
      </c>
      <c r="D26" s="84"/>
      <c r="E26" s="23">
        <v>0</v>
      </c>
      <c r="F26" s="40">
        <v>1755.58</v>
      </c>
      <c r="G26" s="41">
        <f t="shared" si="0"/>
        <v>0</v>
      </c>
      <c r="H26" s="55"/>
      <c r="I26" s="7"/>
    </row>
    <row r="27" spans="1:16" ht="15" customHeight="1" x14ac:dyDescent="0.25">
      <c r="A27" s="105" t="s">
        <v>34</v>
      </c>
      <c r="B27" s="106"/>
      <c r="C27" s="106"/>
      <c r="D27" s="107"/>
      <c r="E27" s="25">
        <f>SUM(E10:E23)</f>
        <v>26.18</v>
      </c>
      <c r="F27" s="47"/>
      <c r="G27" s="48">
        <f>SUM(G10:G23)</f>
        <v>133648.6966</v>
      </c>
      <c r="H27" s="101" t="s">
        <v>19</v>
      </c>
      <c r="I27" s="51"/>
    </row>
    <row r="28" spans="1:16" ht="15.75" thickBot="1" x14ac:dyDescent="0.3">
      <c r="A28" s="108" t="s">
        <v>35</v>
      </c>
      <c r="B28" s="109"/>
      <c r="C28" s="109"/>
      <c r="D28" s="110"/>
      <c r="E28" s="26">
        <f>SUM(E24:E25)</f>
        <v>282.76</v>
      </c>
      <c r="F28" s="27"/>
      <c r="G28" s="49">
        <f>SUM(G24:G25)</f>
        <v>701244.79999999993</v>
      </c>
      <c r="H28" s="102"/>
      <c r="I28" s="7"/>
    </row>
    <row r="29" spans="1:16" ht="15.75" thickBot="1" x14ac:dyDescent="0.3">
      <c r="A29" s="98" t="s">
        <v>18</v>
      </c>
      <c r="B29" s="99"/>
      <c r="C29" s="99"/>
      <c r="D29" s="99"/>
      <c r="E29" s="27">
        <f>SUM(E27:E28)</f>
        <v>308.94</v>
      </c>
      <c r="F29" s="27"/>
      <c r="G29" s="50">
        <f>SUM(G27:G28)</f>
        <v>834893.49659999995</v>
      </c>
      <c r="H29" s="103"/>
      <c r="I29" s="52"/>
      <c r="O29" s="2"/>
      <c r="P29" s="2"/>
    </row>
    <row r="30" spans="1:16" ht="27.75" customHeight="1" x14ac:dyDescent="0.25">
      <c r="A30" s="100" t="s">
        <v>22</v>
      </c>
      <c r="B30" s="100"/>
      <c r="C30" s="100"/>
      <c r="D30" s="100"/>
      <c r="E30" s="100"/>
      <c r="F30" s="100"/>
      <c r="G30" s="100"/>
      <c r="H30" s="100"/>
      <c r="I30" s="100"/>
    </row>
    <row r="32" spans="1:16" x14ac:dyDescent="0.25">
      <c r="F32" s="96" t="s">
        <v>30</v>
      </c>
      <c r="G32" s="96"/>
      <c r="H32" s="96"/>
      <c r="I32" s="96"/>
    </row>
  </sheetData>
  <mergeCells count="28">
    <mergeCell ref="A30:I30"/>
    <mergeCell ref="F32:I32"/>
    <mergeCell ref="B24:B26"/>
    <mergeCell ref="C24:D24"/>
    <mergeCell ref="C25:D25"/>
    <mergeCell ref="C26:D26"/>
    <mergeCell ref="A27:D27"/>
    <mergeCell ref="H27:H29"/>
    <mergeCell ref="A28:D28"/>
    <mergeCell ref="A29:D29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53-25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</vt:lpstr>
      <vt:lpstr>8</vt:lpstr>
      <vt:lpstr>18</vt:lpstr>
      <vt:lpstr>19</vt:lpstr>
      <vt:lpstr>28</vt:lpstr>
      <vt:lpstr>29</vt:lpstr>
      <vt:lpstr>43</vt:lpstr>
      <vt:lpstr>52</vt:lpstr>
      <vt:lpstr>53</vt:lpstr>
      <vt:lpstr>60</vt:lpstr>
      <vt:lpstr>'1'!Print_Area</vt:lpstr>
      <vt:lpstr>'18'!Print_Area</vt:lpstr>
      <vt:lpstr>'19'!Print_Area</vt:lpstr>
      <vt:lpstr>'28'!Print_Area</vt:lpstr>
      <vt:lpstr>'29'!Print_Area</vt:lpstr>
      <vt:lpstr>'43'!Print_Area</vt:lpstr>
      <vt:lpstr>'52'!Print_Area</vt:lpstr>
      <vt:lpstr>'53'!Print_Area</vt:lpstr>
      <vt:lpstr>'60'!Print_Area</vt:lpstr>
      <vt:lpstr>'8'!Print_Area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Александар;Jovana M.</dc:creator>
  <cp:lastModifiedBy>Aleksandar Ostojic</cp:lastModifiedBy>
  <cp:lastPrinted>2025-08-16T14:05:59Z</cp:lastPrinted>
  <dcterms:created xsi:type="dcterms:W3CDTF">2022-12-05T11:30:25Z</dcterms:created>
  <dcterms:modified xsi:type="dcterms:W3CDTF">2025-10-28T10:21:58Z</dcterms:modified>
</cp:coreProperties>
</file>