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Aleksandar\Извештаји\2026\Понуде\"/>
    </mc:Choice>
  </mc:AlternateContent>
  <xr:revisionPtr revIDLastSave="0" documentId="13_ncr:1_{6D5A89A8-0D2E-4D3E-80D1-C7F63DE41323}" xr6:coauthVersionLast="47" xr6:coauthVersionMax="47" xr10:uidLastSave="{00000000-0000-0000-0000-000000000000}"/>
  <bookViews>
    <workbookView xWindow="-120" yWindow="-120" windowWidth="29040" windowHeight="15720" xr2:uid="{F8892822-3422-4AFD-BF6A-DDBEBCA37A3F}"/>
  </bookViews>
  <sheets>
    <sheet name="42" sheetId="1" r:id="rId1"/>
    <sheet name="43" sheetId="2" r:id="rId2"/>
  </sheets>
  <definedNames>
    <definedName name="_xlnm.Print_Area" localSheetId="0">'42'!$A$1:$I$16</definedName>
    <definedName name="_xlnm.Print_Area" localSheetId="1">'43'!$A$1:$I$16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10" i="1"/>
  <c r="I11" i="2"/>
  <c r="I12" i="2"/>
  <c r="I13" i="2"/>
  <c r="I14" i="2"/>
  <c r="I10" i="2"/>
  <c r="E16" i="2"/>
  <c r="G15" i="2"/>
  <c r="G16" i="2" s="1"/>
  <c r="E15" i="2"/>
  <c r="G14" i="2"/>
  <c r="G13" i="2"/>
  <c r="G12" i="2"/>
  <c r="G11" i="2"/>
  <c r="G10" i="2"/>
  <c r="E12" i="1"/>
  <c r="E13" i="1" s="1"/>
  <c r="G11" i="1"/>
  <c r="G10" i="1"/>
  <c r="G12" i="1" s="1"/>
  <c r="G13" i="1" s="1"/>
  <c r="I12" i="1" l="1"/>
  <c r="I13" i="1" s="1"/>
  <c r="I15" i="2"/>
  <c r="I16" i="2" s="1"/>
</calcChain>
</file>

<file path=xl/sharedStrings.xml><?xml version="1.0" encoding="utf-8"?>
<sst xmlns="http://schemas.openxmlformats.org/spreadsheetml/2006/main" count="49" uniqueCount="30">
  <si>
    <t>Назив купца</t>
  </si>
  <si>
    <t>ПИБ</t>
  </si>
  <si>
    <t>Матични број</t>
  </si>
  <si>
    <t>Одговорно лице из АПР-а</t>
  </si>
  <si>
    <t>Седиште и адреса</t>
  </si>
  <si>
    <t>Контакт телефон</t>
  </si>
  <si>
    <t>Контакт Е-mail</t>
  </si>
  <si>
    <t>Ред.бр.</t>
  </si>
  <si>
    <t>Предмет продаје</t>
  </si>
  <si>
    <t>Количина за лицитацију (m³)</t>
  </si>
  <si>
    <t>Почетна цена предмета лицитације (дин/m³) без ПДВ-а</t>
  </si>
  <si>
    <t>Укупна вредност предмета лицитације (дин) без ПДВ-а</t>
  </si>
  <si>
    <t>Понуђена цена за предмет лицитације (дин/m³) 
без ПДВ-а*</t>
  </si>
  <si>
    <t>Укупна понуђена вредност за предмет лицитације (дин) без ПДВ-а</t>
  </si>
  <si>
    <r>
      <t xml:space="preserve">5 </t>
    </r>
    <r>
      <rPr>
        <i/>
        <sz val="11"/>
        <color indexed="8"/>
        <rFont val="Times New Roman"/>
        <family val="1"/>
      </rPr>
      <t>(3*4)</t>
    </r>
  </si>
  <si>
    <r>
      <t xml:space="preserve">7 </t>
    </r>
    <r>
      <rPr>
        <i/>
        <sz val="11"/>
        <color indexed="8"/>
        <rFont val="Times New Roman"/>
        <family val="1"/>
      </rPr>
      <t>(3*6)</t>
    </r>
  </si>
  <si>
    <t>Огрев букве</t>
  </si>
  <si>
    <t>I класа</t>
  </si>
  <si>
    <t>Шумски отпад</t>
  </si>
  <si>
    <t>Σ Просторно дрво:</t>
  </si>
  <si>
    <t>Укупно понуђено</t>
  </si>
  <si>
    <t>Укупно:</t>
  </si>
  <si>
    <t>Потпис овлашћеног лица понуђача</t>
  </si>
  <si>
    <t>Трупци букве</t>
  </si>
  <si>
    <t>F</t>
  </si>
  <si>
    <t>L</t>
  </si>
  <si>
    <t>I</t>
  </si>
  <si>
    <t>II</t>
  </si>
  <si>
    <t>III</t>
  </si>
  <si>
    <t>Σ Техничко дрво: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</si>
</sst>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1"/>
      <color indexed="8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AF1DD"/>
      </patternFill>
    </fill>
    <fill>
      <patternFill patternType="solid">
        <fgColor theme="0" tint="-0.14999847407452621"/>
        <bgColor rgb="FFD6E3BC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1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3" fillId="3" borderId="16" xfId="2" applyFont="1" applyFill="1" applyBorder="1" applyAlignment="1" applyProtection="1">
      <alignment horizontal="center" vertical="center" textRotation="90" wrapText="1"/>
    </xf>
    <xf numFmtId="0" fontId="3" fillId="3" borderId="4" xfId="2" applyFont="1" applyFill="1" applyBorder="1" applyAlignment="1" applyProtection="1">
      <alignment horizontal="center" vertical="center" wrapText="1"/>
    </xf>
    <xf numFmtId="0" fontId="3" fillId="3" borderId="2" xfId="2" applyFont="1" applyFill="1" applyBorder="1" applyAlignment="1" applyProtection="1">
      <alignment horizontal="center" vertical="center" wrapText="1"/>
    </xf>
    <xf numFmtId="0" fontId="3" fillId="3" borderId="3" xfId="2" applyFont="1" applyFill="1" applyBorder="1" applyAlignment="1" applyProtection="1">
      <alignment horizontal="center" vertical="center" wrapText="1"/>
    </xf>
    <xf numFmtId="0" fontId="3" fillId="3" borderId="17" xfId="2" applyFont="1" applyFill="1" applyBorder="1" applyAlignment="1" applyProtection="1">
      <alignment horizontal="center" vertical="center" textRotation="90" wrapText="1"/>
    </xf>
    <xf numFmtId="0" fontId="3" fillId="3" borderId="18" xfId="2" applyFont="1" applyFill="1" applyBorder="1" applyAlignment="1" applyProtection="1">
      <alignment horizontal="center" vertical="center" textRotation="90" wrapText="1"/>
    </xf>
    <xf numFmtId="0" fontId="3" fillId="3" borderId="19" xfId="2" applyFont="1" applyFill="1" applyBorder="1" applyAlignment="1" applyProtection="1">
      <alignment horizontal="center" vertical="center" textRotation="90" wrapText="1"/>
    </xf>
    <xf numFmtId="0" fontId="3" fillId="3" borderId="20" xfId="2" applyFont="1" applyFill="1" applyBorder="1" applyAlignment="1" applyProtection="1">
      <alignment horizontal="center" vertical="center" textRotation="90" wrapText="1"/>
    </xf>
    <xf numFmtId="0" fontId="2" fillId="3" borderId="21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22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2" fillId="3" borderId="23" xfId="2" applyFont="1" applyFill="1" applyBorder="1" applyAlignment="1" applyProtection="1">
      <alignment horizontal="center" vertical="center" wrapText="1"/>
    </xf>
    <xf numFmtId="0" fontId="2" fillId="3" borderId="24" xfId="2" applyFont="1" applyFill="1" applyBorder="1" applyAlignment="1" applyProtection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27" xfId="0" applyFont="1" applyBorder="1"/>
    <xf numFmtId="4" fontId="3" fillId="4" borderId="2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27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0" fontId="7" fillId="0" borderId="28" xfId="0" applyFont="1" applyBorder="1"/>
    <xf numFmtId="43" fontId="7" fillId="0" borderId="0" xfId="1" applyFont="1"/>
    <xf numFmtId="0" fontId="7" fillId="0" borderId="0" xfId="0" applyFont="1"/>
    <xf numFmtId="0" fontId="5" fillId="0" borderId="17" xfId="0" applyFont="1" applyBorder="1" applyAlignment="1">
      <alignment horizontal="center" vertical="center" wrapText="1"/>
    </xf>
    <xf numFmtId="0" fontId="7" fillId="0" borderId="21" xfId="0" applyFont="1" applyBorder="1"/>
    <xf numFmtId="0" fontId="8" fillId="5" borderId="1" xfId="0" applyFont="1" applyFill="1" applyBorder="1" applyAlignment="1">
      <alignment horizontal="right" vertical="center" wrapText="1"/>
    </xf>
    <xf numFmtId="0" fontId="6" fillId="3" borderId="2" xfId="0" applyFont="1" applyFill="1" applyBorder="1"/>
    <xf numFmtId="0" fontId="6" fillId="3" borderId="3" xfId="0" applyFont="1" applyFill="1" applyBorder="1"/>
    <xf numFmtId="4" fontId="8" fillId="5" borderId="31" xfId="0" applyNumberFormat="1" applyFont="1" applyFill="1" applyBorder="1" applyAlignment="1">
      <alignment horizontal="right" vertical="center" wrapText="1"/>
    </xf>
    <xf numFmtId="4" fontId="8" fillId="5" borderId="32" xfId="0" applyNumberFormat="1" applyFont="1" applyFill="1" applyBorder="1" applyAlignment="1">
      <alignment horizontal="center" vertical="center" wrapText="1"/>
    </xf>
    <xf numFmtId="4" fontId="8" fillId="5" borderId="29" xfId="0" applyNumberFormat="1" applyFont="1" applyFill="1" applyBorder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right" vertical="center" wrapText="1"/>
    </xf>
    <xf numFmtId="0" fontId="6" fillId="3" borderId="34" xfId="0" applyFont="1" applyFill="1" applyBorder="1"/>
    <xf numFmtId="4" fontId="8" fillId="5" borderId="35" xfId="0" applyNumberFormat="1" applyFont="1" applyFill="1" applyBorder="1" applyAlignment="1">
      <alignment horizontal="right" vertical="center" wrapText="1"/>
    </xf>
    <xf numFmtId="4" fontId="8" fillId="5" borderId="36" xfId="0" applyNumberFormat="1" applyFont="1" applyFill="1" applyBorder="1" applyAlignment="1">
      <alignment horizontal="center" vertical="center" wrapText="1"/>
    </xf>
    <xf numFmtId="4" fontId="8" fillId="5" borderId="37" xfId="0" applyNumberFormat="1" applyFont="1" applyFill="1" applyBorder="1" applyAlignment="1">
      <alignment horizontal="right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wrapText="1"/>
    </xf>
    <xf numFmtId="0" fontId="0" fillId="0" borderId="39" xfId="0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2" fontId="11" fillId="3" borderId="31" xfId="3" applyNumberFormat="1" applyFill="1" applyBorder="1"/>
    <xf numFmtId="4" fontId="3" fillId="0" borderId="31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0" fontId="7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2" fontId="11" fillId="3" borderId="27" xfId="3" applyNumberFormat="1" applyFill="1" applyBorder="1"/>
    <xf numFmtId="4" fontId="3" fillId="0" borderId="40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horizontal="center"/>
    </xf>
    <xf numFmtId="0" fontId="7" fillId="0" borderId="25" xfId="0" applyFont="1" applyBorder="1"/>
    <xf numFmtId="0" fontId="7" fillId="0" borderId="41" xfId="0" applyFont="1" applyBorder="1"/>
    <xf numFmtId="4" fontId="8" fillId="5" borderId="38" xfId="0" applyNumberFormat="1" applyFont="1" applyFill="1" applyBorder="1" applyAlignment="1">
      <alignment horizontal="right" vertical="center" wrapText="1"/>
    </xf>
    <xf numFmtId="0" fontId="9" fillId="0" borderId="28" xfId="0" applyFont="1" applyBorder="1" applyAlignment="1">
      <alignment horizontal="center" vertical="center" wrapText="1"/>
    </xf>
    <xf numFmtId="4" fontId="8" fillId="5" borderId="34" xfId="0" applyNumberFormat="1" applyFont="1" applyFill="1" applyBorder="1" applyAlignment="1">
      <alignment horizontal="right" vertical="center" wrapText="1"/>
    </xf>
    <xf numFmtId="43" fontId="7" fillId="0" borderId="29" xfId="1" applyFont="1" applyBorder="1" applyAlignment="1">
      <alignment horizontal="center"/>
    </xf>
    <xf numFmtId="43" fontId="7" fillId="0" borderId="40" xfId="1" applyFont="1" applyBorder="1" applyAlignment="1">
      <alignment horizontal="center"/>
    </xf>
    <xf numFmtId="43" fontId="7" fillId="0" borderId="40" xfId="1" applyFont="1" applyBorder="1"/>
    <xf numFmtId="43" fontId="7" fillId="0" borderId="24" xfId="1" applyFont="1" applyBorder="1"/>
    <xf numFmtId="43" fontId="7" fillId="0" borderId="29" xfId="0" applyNumberFormat="1" applyFont="1" applyBorder="1"/>
    <xf numFmtId="43" fontId="7" fillId="0" borderId="30" xfId="0" applyNumberFormat="1" applyFont="1" applyBorder="1"/>
    <xf numFmtId="43" fontId="7" fillId="0" borderId="29" xfId="1" applyFont="1" applyBorder="1"/>
    <xf numFmtId="43" fontId="7" fillId="0" borderId="30" xfId="1" applyFont="1" applyBorder="1"/>
    <xf numFmtId="43" fontId="7" fillId="0" borderId="20" xfId="0" applyNumberFormat="1" applyFont="1" applyBorder="1"/>
  </cellXfs>
  <cellStyles count="4">
    <cellStyle name="40% - Accent3" xfId="2" builtinId="39"/>
    <cellStyle name="Comma" xfId="1" builtinId="3"/>
    <cellStyle name="Normal" xfId="0" builtinId="0"/>
    <cellStyle name="Normal 2" xfId="3" xr:uid="{5C2E8D1F-E37F-450B-948A-EC027E2124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5333-8A2F-4984-9E2F-45ED222108D1}">
  <sheetPr>
    <pageSetUpPr fitToPage="1"/>
  </sheetPr>
  <dimension ref="A1:J16"/>
  <sheetViews>
    <sheetView tabSelected="1" workbookViewId="0">
      <selection activeCell="H10" sqref="H10:H11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0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0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0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0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0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0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0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0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10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33">
        <v>6</v>
      </c>
      <c r="I9" s="34" t="s">
        <v>15</v>
      </c>
    </row>
    <row r="10" spans="1:10" s="44" customFormat="1" ht="12.75" x14ac:dyDescent="0.2">
      <c r="A10" s="35">
        <v>1</v>
      </c>
      <c r="B10" s="36" t="s">
        <v>16</v>
      </c>
      <c r="C10" s="37" t="s">
        <v>17</v>
      </c>
      <c r="D10" s="38"/>
      <c r="E10" s="39">
        <v>210.59</v>
      </c>
      <c r="F10" s="40">
        <v>3930</v>
      </c>
      <c r="G10" s="41">
        <f t="shared" ref="G10:G11" si="0">F10*E10</f>
        <v>827618.70000000007</v>
      </c>
      <c r="H10" s="42"/>
      <c r="I10" s="84">
        <f>+H10*E10</f>
        <v>0</v>
      </c>
      <c r="J10" s="43"/>
    </row>
    <row r="11" spans="1:10" s="44" customFormat="1" ht="13.5" thickBot="1" x14ac:dyDescent="0.25">
      <c r="A11" s="35">
        <v>2</v>
      </c>
      <c r="B11" s="45"/>
      <c r="C11" s="37" t="s">
        <v>18</v>
      </c>
      <c r="D11" s="38"/>
      <c r="E11" s="39">
        <v>1.56</v>
      </c>
      <c r="F11" s="40">
        <v>3205.58</v>
      </c>
      <c r="G11" s="41">
        <f t="shared" si="0"/>
        <v>5000.7048000000004</v>
      </c>
      <c r="H11" s="46"/>
      <c r="I11" s="85">
        <f>+H11*E11</f>
        <v>0</v>
      </c>
      <c r="J11" s="43"/>
    </row>
    <row r="12" spans="1:10" s="44" customFormat="1" ht="12.75" x14ac:dyDescent="0.2">
      <c r="A12" s="47" t="s">
        <v>19</v>
      </c>
      <c r="B12" s="48"/>
      <c r="C12" s="48"/>
      <c r="D12" s="49"/>
      <c r="E12" s="50">
        <f>SUM(E10:E11)</f>
        <v>212.15</v>
      </c>
      <c r="F12" s="51"/>
      <c r="G12" s="52">
        <f>SUM(G10:G11)</f>
        <v>832619.40480000002</v>
      </c>
      <c r="H12" s="53" t="s">
        <v>20</v>
      </c>
      <c r="I12" s="86">
        <f>SUM(I10:I11)</f>
        <v>0</v>
      </c>
      <c r="J12" s="43"/>
    </row>
    <row r="13" spans="1:10" s="44" customFormat="1" ht="15.75" customHeight="1" thickBot="1" x14ac:dyDescent="0.25">
      <c r="A13" s="54" t="s">
        <v>21</v>
      </c>
      <c r="B13" s="55"/>
      <c r="C13" s="55"/>
      <c r="D13" s="55"/>
      <c r="E13" s="56">
        <f>SUM(E12:E12)</f>
        <v>212.15</v>
      </c>
      <c r="F13" s="57"/>
      <c r="G13" s="58">
        <f>SUM(G12:G12)</f>
        <v>832619.40480000002</v>
      </c>
      <c r="H13" s="59"/>
      <c r="I13" s="83">
        <f>SUM(I12)</f>
        <v>0</v>
      </c>
      <c r="J13" s="43"/>
    </row>
    <row r="14" spans="1:10" ht="27.75" customHeight="1" x14ac:dyDescent="0.25">
      <c r="A14" s="60"/>
      <c r="B14" s="60"/>
      <c r="C14" s="60"/>
      <c r="D14" s="60"/>
      <c r="E14" s="60"/>
      <c r="F14" s="60"/>
      <c r="G14" s="60"/>
    </row>
    <row r="15" spans="1:10" ht="15" customHeight="1" x14ac:dyDescent="0.25"/>
    <row r="16" spans="1:10" ht="15.75" customHeight="1" x14ac:dyDescent="0.25">
      <c r="G16" s="61" t="s">
        <v>22</v>
      </c>
      <c r="H16" s="61"/>
      <c r="I16" s="61"/>
    </row>
  </sheetData>
  <mergeCells count="24">
    <mergeCell ref="A12:D12"/>
    <mergeCell ref="F12:F13"/>
    <mergeCell ref="H12:H13"/>
    <mergeCell ref="A13:D13"/>
    <mergeCell ref="G16:I16"/>
    <mergeCell ref="A7:D7"/>
    <mergeCell ref="E7:I7"/>
    <mergeCell ref="B8:D8"/>
    <mergeCell ref="B9:D9"/>
    <mergeCell ref="B10:B11"/>
    <mergeCell ref="C10:D10"/>
    <mergeCell ref="C11:D11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42-26
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3FFBE-8184-4414-8753-54F3D4221141}">
  <sheetPr>
    <pageSetUpPr fitToPage="1"/>
  </sheetPr>
  <dimension ref="A1:J19"/>
  <sheetViews>
    <sheetView workbookViewId="0">
      <selection activeCell="H12" sqref="H12:H13"/>
    </sheetView>
  </sheetViews>
  <sheetFormatPr defaultRowHeight="15" x14ac:dyDescent="0.25"/>
  <cols>
    <col min="1" max="1" width="2.7109375" customWidth="1"/>
    <col min="2" max="2" width="9" customWidth="1"/>
    <col min="3" max="3" width="7.85546875" customWidth="1"/>
    <col min="4" max="4" width="5.7109375" customWidth="1"/>
    <col min="5" max="5" width="12" customWidth="1"/>
    <col min="6" max="6" width="12.42578125" customWidth="1"/>
    <col min="7" max="7" width="13.140625" bestFit="1" customWidth="1"/>
    <col min="8" max="8" width="18.42578125" customWidth="1"/>
    <col min="9" max="9" width="21" customWidth="1"/>
  </cols>
  <sheetData>
    <row r="1" spans="1:10" x14ac:dyDescent="0.25">
      <c r="A1" s="1" t="s">
        <v>0</v>
      </c>
      <c r="B1" s="2"/>
      <c r="C1" s="2"/>
      <c r="D1" s="3"/>
      <c r="E1" s="4"/>
      <c r="F1" s="5"/>
      <c r="G1" s="5"/>
      <c r="H1" s="5"/>
      <c r="I1" s="6"/>
    </row>
    <row r="2" spans="1:10" x14ac:dyDescent="0.25">
      <c r="A2" s="7" t="s">
        <v>1</v>
      </c>
      <c r="B2" s="8"/>
      <c r="C2" s="8"/>
      <c r="D2" s="9"/>
      <c r="E2" s="10"/>
      <c r="F2" s="11"/>
      <c r="G2" s="11"/>
      <c r="H2" s="11"/>
      <c r="I2" s="12"/>
    </row>
    <row r="3" spans="1:10" x14ac:dyDescent="0.25">
      <c r="A3" s="7" t="s">
        <v>2</v>
      </c>
      <c r="B3" s="8"/>
      <c r="C3" s="8"/>
      <c r="D3" s="9"/>
      <c r="E3" s="10"/>
      <c r="F3" s="11"/>
      <c r="G3" s="11"/>
      <c r="H3" s="11"/>
      <c r="I3" s="12"/>
    </row>
    <row r="4" spans="1:10" x14ac:dyDescent="0.25">
      <c r="A4" s="7" t="s">
        <v>3</v>
      </c>
      <c r="B4" s="8"/>
      <c r="C4" s="8"/>
      <c r="D4" s="9"/>
      <c r="E4" s="10"/>
      <c r="F4" s="11"/>
      <c r="G4" s="11"/>
      <c r="H4" s="11"/>
      <c r="I4" s="12"/>
    </row>
    <row r="5" spans="1:10" x14ac:dyDescent="0.25">
      <c r="A5" s="7" t="s">
        <v>4</v>
      </c>
      <c r="B5" s="8"/>
      <c r="C5" s="8"/>
      <c r="D5" s="9"/>
      <c r="E5" s="10"/>
      <c r="F5" s="11"/>
      <c r="G5" s="11"/>
      <c r="H5" s="11"/>
      <c r="I5" s="12"/>
    </row>
    <row r="6" spans="1:10" x14ac:dyDescent="0.25">
      <c r="A6" s="7" t="s">
        <v>5</v>
      </c>
      <c r="B6" s="8"/>
      <c r="C6" s="8"/>
      <c r="D6" s="9"/>
      <c r="E6" s="10"/>
      <c r="F6" s="11"/>
      <c r="G6" s="11"/>
      <c r="H6" s="11"/>
      <c r="I6" s="12"/>
    </row>
    <row r="7" spans="1:10" ht="15.75" thickBot="1" x14ac:dyDescent="0.3">
      <c r="A7" s="13" t="s">
        <v>6</v>
      </c>
      <c r="B7" s="14"/>
      <c r="C7" s="14"/>
      <c r="D7" s="15"/>
      <c r="E7" s="16"/>
      <c r="F7" s="17"/>
      <c r="G7" s="17"/>
      <c r="H7" s="17"/>
      <c r="I7" s="18"/>
    </row>
    <row r="8" spans="1:10" ht="96" customHeight="1" x14ac:dyDescent="0.25">
      <c r="A8" s="19" t="s">
        <v>7</v>
      </c>
      <c r="B8" s="20" t="s">
        <v>8</v>
      </c>
      <c r="C8" s="21"/>
      <c r="D8" s="22"/>
      <c r="E8" s="23" t="s">
        <v>9</v>
      </c>
      <c r="F8" s="23" t="s">
        <v>10</v>
      </c>
      <c r="G8" s="24" t="s">
        <v>11</v>
      </c>
      <c r="H8" s="25" t="s">
        <v>12</v>
      </c>
      <c r="I8" s="26" t="s">
        <v>13</v>
      </c>
    </row>
    <row r="9" spans="1:10" ht="15.75" thickBot="1" x14ac:dyDescent="0.3">
      <c r="A9" s="27">
        <v>1</v>
      </c>
      <c r="B9" s="28">
        <v>2</v>
      </c>
      <c r="C9" s="29"/>
      <c r="D9" s="30"/>
      <c r="E9" s="31">
        <v>3</v>
      </c>
      <c r="F9" s="31">
        <v>4</v>
      </c>
      <c r="G9" s="32" t="s">
        <v>14</v>
      </c>
      <c r="H9" s="33">
        <v>6</v>
      </c>
      <c r="I9" s="34" t="s">
        <v>15</v>
      </c>
    </row>
    <row r="10" spans="1:10" s="44" customFormat="1" ht="12.75" x14ac:dyDescent="0.2">
      <c r="A10" s="62">
        <v>1</v>
      </c>
      <c r="B10" s="63" t="s">
        <v>23</v>
      </c>
      <c r="C10" s="63"/>
      <c r="D10" s="64" t="s">
        <v>24</v>
      </c>
      <c r="E10" s="65">
        <v>1.67</v>
      </c>
      <c r="F10" s="66">
        <v>18416.59</v>
      </c>
      <c r="G10" s="67">
        <f t="shared" ref="G10:G14" si="0">F10*E10</f>
        <v>30755.705299999998</v>
      </c>
      <c r="H10" s="68"/>
      <c r="I10" s="78">
        <f>+H10*E10</f>
        <v>0</v>
      </c>
      <c r="J10" s="43"/>
    </row>
    <row r="11" spans="1:10" s="44" customFormat="1" ht="12.75" x14ac:dyDescent="0.2">
      <c r="A11" s="35">
        <v>2</v>
      </c>
      <c r="B11" s="37"/>
      <c r="C11" s="37"/>
      <c r="D11" s="69" t="s">
        <v>25</v>
      </c>
      <c r="E11" s="70">
        <v>7.24</v>
      </c>
      <c r="F11" s="40">
        <v>11000.75</v>
      </c>
      <c r="G11" s="71">
        <f t="shared" si="0"/>
        <v>79645.430000000008</v>
      </c>
      <c r="H11" s="72"/>
      <c r="I11" s="79">
        <f t="shared" ref="I11:I14" si="1">+H11*E11</f>
        <v>0</v>
      </c>
      <c r="J11" s="43"/>
    </row>
    <row r="12" spans="1:10" s="44" customFormat="1" ht="12.75" x14ac:dyDescent="0.2">
      <c r="A12" s="35">
        <v>3</v>
      </c>
      <c r="B12" s="37"/>
      <c r="C12" s="37"/>
      <c r="D12" s="69" t="s">
        <v>26</v>
      </c>
      <c r="E12" s="70">
        <v>60.85</v>
      </c>
      <c r="F12" s="40">
        <v>6570.5</v>
      </c>
      <c r="G12" s="71">
        <f t="shared" si="0"/>
        <v>399814.92499999999</v>
      </c>
      <c r="H12" s="73"/>
      <c r="I12" s="80">
        <f t="shared" si="1"/>
        <v>0</v>
      </c>
      <c r="J12" s="43"/>
    </row>
    <row r="13" spans="1:10" s="44" customFormat="1" ht="12.75" x14ac:dyDescent="0.2">
      <c r="A13" s="35">
        <v>4</v>
      </c>
      <c r="B13" s="37"/>
      <c r="C13" s="37"/>
      <c r="D13" s="69" t="s">
        <v>27</v>
      </c>
      <c r="E13" s="70">
        <v>66.42</v>
      </c>
      <c r="F13" s="40">
        <v>5300</v>
      </c>
      <c r="G13" s="71">
        <f t="shared" si="0"/>
        <v>352026</v>
      </c>
      <c r="H13" s="73"/>
      <c r="I13" s="80">
        <f t="shared" si="1"/>
        <v>0</v>
      </c>
      <c r="J13" s="43"/>
    </row>
    <row r="14" spans="1:10" s="44" customFormat="1" ht="13.5" thickBot="1" x14ac:dyDescent="0.25">
      <c r="A14" s="35">
        <v>5</v>
      </c>
      <c r="B14" s="37"/>
      <c r="C14" s="37"/>
      <c r="D14" s="69" t="s">
        <v>28</v>
      </c>
      <c r="E14" s="70">
        <v>27.12</v>
      </c>
      <c r="F14" s="40">
        <v>4450</v>
      </c>
      <c r="G14" s="71">
        <f t="shared" si="0"/>
        <v>120684</v>
      </c>
      <c r="H14" s="74"/>
      <c r="I14" s="81">
        <f t="shared" si="1"/>
        <v>0</v>
      </c>
      <c r="J14" s="43"/>
    </row>
    <row r="15" spans="1:10" s="44" customFormat="1" ht="12.75" x14ac:dyDescent="0.2">
      <c r="A15" s="47" t="s">
        <v>29</v>
      </c>
      <c r="B15" s="48"/>
      <c r="C15" s="48"/>
      <c r="D15" s="49"/>
      <c r="E15" s="50">
        <f>SUM(E10:E14)</f>
        <v>163.30000000000001</v>
      </c>
      <c r="F15" s="75"/>
      <c r="G15" s="52">
        <f>SUM(G10:G14)</f>
        <v>982926.06030000001</v>
      </c>
      <c r="H15" s="76" t="s">
        <v>20</v>
      </c>
      <c r="I15" s="82">
        <f>SUM(I10:I14)</f>
        <v>0</v>
      </c>
      <c r="J15" s="43"/>
    </row>
    <row r="16" spans="1:10" s="44" customFormat="1" ht="13.5" thickBot="1" x14ac:dyDescent="0.25">
      <c r="A16" s="54" t="s">
        <v>21</v>
      </c>
      <c r="B16" s="55"/>
      <c r="C16" s="55"/>
      <c r="D16" s="55"/>
      <c r="E16" s="56">
        <f>SUM(E15:E15)</f>
        <v>163.30000000000001</v>
      </c>
      <c r="F16" s="77"/>
      <c r="G16" s="58">
        <f>SUM(G15:G15)</f>
        <v>982926.06030000001</v>
      </c>
      <c r="H16" s="59"/>
      <c r="I16" s="83">
        <f>SUM(I15)</f>
        <v>0</v>
      </c>
      <c r="J16" s="43"/>
    </row>
    <row r="18" spans="7:9" ht="15" customHeight="1" x14ac:dyDescent="0.25"/>
    <row r="19" spans="7:9" ht="15.75" customHeight="1" x14ac:dyDescent="0.25">
      <c r="G19" s="61" t="s">
        <v>22</v>
      </c>
      <c r="H19" s="61"/>
      <c r="I19" s="61"/>
    </row>
  </sheetData>
  <mergeCells count="21">
    <mergeCell ref="G19:I19"/>
    <mergeCell ref="A7:D7"/>
    <mergeCell ref="E7:I7"/>
    <mergeCell ref="B8:D8"/>
    <mergeCell ref="B9:D9"/>
    <mergeCell ref="B10:C14"/>
    <mergeCell ref="A15:D15"/>
    <mergeCell ref="H15:H16"/>
    <mergeCell ref="A16:D16"/>
    <mergeCell ref="A4:D4"/>
    <mergeCell ref="E4:I4"/>
    <mergeCell ref="A5:D5"/>
    <mergeCell ref="E5:I5"/>
    <mergeCell ref="A6:D6"/>
    <mergeCell ref="E6:I6"/>
    <mergeCell ref="A1:D1"/>
    <mergeCell ref="E1:I1"/>
    <mergeCell ref="A2:D2"/>
    <mergeCell ref="E2:I2"/>
    <mergeCell ref="A3:D3"/>
    <mergeCell ref="E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7" orientation="portrait" r:id="rId1"/>
  <headerFooter>
    <oddHeader xml:space="preserve">&amp;L&amp;UОбразац понуде по партијама&amp;R&amp;14Партија бр. 43-26
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42</vt:lpstr>
      <vt:lpstr>43</vt:lpstr>
      <vt:lpstr>'42'!Print_Area</vt:lpstr>
      <vt:lpstr>'43'!Print_Area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 Ostojic</dc:creator>
  <cp:lastModifiedBy>Aleksandar Ostojic</cp:lastModifiedBy>
  <cp:lastPrinted>2026-02-09T09:24:36Z</cp:lastPrinted>
  <dcterms:created xsi:type="dcterms:W3CDTF">2026-02-09T09:23:31Z</dcterms:created>
  <dcterms:modified xsi:type="dcterms:W3CDTF">2026-02-09T09:26:15Z</dcterms:modified>
</cp:coreProperties>
</file>