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Aleksandar\Продаја на пању\Лицитација 2026\6-2026 Лицитација - Извале\"/>
    </mc:Choice>
  </mc:AlternateContent>
  <xr:revisionPtr revIDLastSave="0" documentId="13_ncr:1_{1704FE2C-4875-4B3E-BDF1-63E1A15C759A}" xr6:coauthVersionLast="47" xr6:coauthVersionMax="47" xr10:uidLastSave="{00000000-0000-0000-0000-000000000000}"/>
  <bookViews>
    <workbookView xWindow="-120" yWindow="-120" windowWidth="29040" windowHeight="15720" activeTab="10" xr2:uid="{1956D256-857D-4883-B2FA-842C12D10B06}"/>
  </bookViews>
  <sheets>
    <sheet name="46" sheetId="1" r:id="rId1"/>
    <sheet name="47" sheetId="2" r:id="rId2"/>
    <sheet name="48" sheetId="3" r:id="rId3"/>
    <sheet name="49" sheetId="4" r:id="rId4"/>
    <sheet name="50" sheetId="5" r:id="rId5"/>
    <sheet name="51" sheetId="6" r:id="rId6"/>
    <sheet name="52" sheetId="7" r:id="rId7"/>
    <sheet name="53" sheetId="8" r:id="rId8"/>
    <sheet name="54" sheetId="9" r:id="rId9"/>
    <sheet name="55" sheetId="10" r:id="rId10"/>
    <sheet name="56" sheetId="11" r:id="rId11"/>
  </sheets>
  <definedNames>
    <definedName name="_xlnm.Print_Area" localSheetId="0">'46'!$A$1:$I$28</definedName>
    <definedName name="_xlnm.Print_Area" localSheetId="1">'47'!$A$1:$I$28</definedName>
    <definedName name="_xlnm.Print_Area" localSheetId="2">'48'!$A$1:$I$28</definedName>
    <definedName name="_xlnm.Print_Area" localSheetId="3">'49'!$A$1:$I$34</definedName>
    <definedName name="_xlnm.Print_Area" localSheetId="4">'50'!$A$1:$I$25</definedName>
    <definedName name="_xlnm.Print_Area" localSheetId="5">'51'!$A$1:$I$28</definedName>
    <definedName name="_xlnm.Print_Area" localSheetId="6">'52'!$A$1:$I$43</definedName>
    <definedName name="_xlnm.Print_Area" localSheetId="7">'53'!$A$1:$I$47</definedName>
    <definedName name="_xlnm.Print_Area" localSheetId="8">'54'!$A$1:$I$50</definedName>
    <definedName name="_xlnm.Print_Area" localSheetId="9">'55'!$A$1:$I$25</definedName>
    <definedName name="_xlnm.Print_Area" localSheetId="10">'56'!$A$1:$I$33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11" l="1"/>
  <c r="I11" i="11"/>
  <c r="I12" i="11"/>
  <c r="I13" i="11"/>
  <c r="I14" i="11"/>
  <c r="I15" i="11"/>
  <c r="I16" i="11"/>
  <c r="I17" i="11"/>
  <c r="I18" i="11"/>
  <c r="I19" i="11"/>
  <c r="I20" i="11"/>
  <c r="I21" i="11"/>
  <c r="I22" i="11"/>
  <c r="I29" i="11" s="1"/>
  <c r="I23" i="11"/>
  <c r="I24" i="11"/>
  <c r="I25" i="11"/>
  <c r="I26" i="11"/>
  <c r="I27" i="11"/>
  <c r="I10" i="11"/>
  <c r="I21" i="10"/>
  <c r="I11" i="10"/>
  <c r="I12" i="10"/>
  <c r="I13" i="10"/>
  <c r="I14" i="10"/>
  <c r="I20" i="10" s="1"/>
  <c r="I15" i="10"/>
  <c r="I16" i="10"/>
  <c r="I17" i="10"/>
  <c r="I18" i="10"/>
  <c r="I19" i="10"/>
  <c r="I10" i="10"/>
  <c r="I45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6" i="9" s="1"/>
  <c r="I40" i="9"/>
  <c r="I41" i="9"/>
  <c r="I42" i="9"/>
  <c r="I43" i="9"/>
  <c r="I44" i="9"/>
  <c r="I10" i="9"/>
  <c r="I42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43" i="8" s="1"/>
  <c r="I37" i="8"/>
  <c r="I38" i="8"/>
  <c r="I39" i="8"/>
  <c r="I40" i="8"/>
  <c r="I41" i="8"/>
  <c r="I10" i="8"/>
  <c r="I38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9" i="7" s="1"/>
  <c r="I40" i="7" s="1"/>
  <c r="I33" i="7"/>
  <c r="I34" i="7"/>
  <c r="I35" i="7"/>
  <c r="I36" i="7"/>
  <c r="I37" i="7"/>
  <c r="I10" i="7"/>
  <c r="I23" i="6"/>
  <c r="I11" i="6"/>
  <c r="I12" i="6"/>
  <c r="I13" i="6"/>
  <c r="I14" i="6"/>
  <c r="I15" i="6"/>
  <c r="I16" i="6"/>
  <c r="I17" i="6"/>
  <c r="I24" i="6" s="1"/>
  <c r="I18" i="6"/>
  <c r="I19" i="6"/>
  <c r="I20" i="6"/>
  <c r="I21" i="6"/>
  <c r="I22" i="6"/>
  <c r="I10" i="6"/>
  <c r="I21" i="5"/>
  <c r="I11" i="5"/>
  <c r="I12" i="5"/>
  <c r="I13" i="5"/>
  <c r="I20" i="5" s="1"/>
  <c r="I22" i="5" s="1"/>
  <c r="I14" i="5"/>
  <c r="I15" i="5"/>
  <c r="I16" i="5"/>
  <c r="I17" i="5"/>
  <c r="I18" i="5"/>
  <c r="I19" i="5"/>
  <c r="I10" i="5"/>
  <c r="I30" i="4"/>
  <c r="I29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10" i="4"/>
  <c r="I23" i="3"/>
  <c r="I11" i="3"/>
  <c r="I12" i="3"/>
  <c r="I13" i="3"/>
  <c r="I14" i="3"/>
  <c r="I15" i="3"/>
  <c r="I16" i="3"/>
  <c r="I17" i="3"/>
  <c r="I24" i="3" s="1"/>
  <c r="I18" i="3"/>
  <c r="I19" i="3"/>
  <c r="I20" i="3"/>
  <c r="I21" i="3"/>
  <c r="I22" i="3"/>
  <c r="I10" i="3"/>
  <c r="I21" i="2"/>
  <c r="I11" i="2"/>
  <c r="I12" i="2"/>
  <c r="I13" i="2"/>
  <c r="I20" i="2" s="1"/>
  <c r="I22" i="2" s="1"/>
  <c r="I14" i="2"/>
  <c r="I15" i="2"/>
  <c r="I16" i="2"/>
  <c r="I17" i="2"/>
  <c r="I18" i="2"/>
  <c r="I19" i="2"/>
  <c r="I10" i="2"/>
  <c r="I21" i="1"/>
  <c r="I11" i="1"/>
  <c r="I12" i="1"/>
  <c r="I20" i="1" s="1"/>
  <c r="I22" i="1" s="1"/>
  <c r="I13" i="1"/>
  <c r="I14" i="1"/>
  <c r="I15" i="1"/>
  <c r="I16" i="1"/>
  <c r="I17" i="1"/>
  <c r="I18" i="1"/>
  <c r="I19" i="1"/>
  <c r="I10" i="1"/>
  <c r="E29" i="11"/>
  <c r="E28" i="11"/>
  <c r="E30" i="11" s="1"/>
  <c r="G27" i="11"/>
  <c r="G26" i="11"/>
  <c r="G25" i="11"/>
  <c r="G24" i="11"/>
  <c r="G23" i="11"/>
  <c r="G22" i="11"/>
  <c r="G29" i="11" s="1"/>
  <c r="G21" i="11"/>
  <c r="G20" i="11"/>
  <c r="G19" i="11"/>
  <c r="G18" i="11"/>
  <c r="G17" i="11"/>
  <c r="G16" i="11"/>
  <c r="G15" i="11"/>
  <c r="G14" i="11"/>
  <c r="G13" i="11"/>
  <c r="G12" i="11"/>
  <c r="G11" i="11"/>
  <c r="G10" i="11"/>
  <c r="G28" i="11" s="1"/>
  <c r="G30" i="11" s="1"/>
  <c r="E21" i="10"/>
  <c r="E20" i="10"/>
  <c r="E22" i="10" s="1"/>
  <c r="G19" i="10"/>
  <c r="G18" i="10"/>
  <c r="G17" i="10"/>
  <c r="G21" i="10" s="1"/>
  <c r="G16" i="10"/>
  <c r="G15" i="10"/>
  <c r="G14" i="10"/>
  <c r="G13" i="10"/>
  <c r="G12" i="10"/>
  <c r="G11" i="10"/>
  <c r="G10" i="10"/>
  <c r="G20" i="10" s="1"/>
  <c r="G22" i="10" s="1"/>
  <c r="E46" i="9"/>
  <c r="E45" i="9"/>
  <c r="E47" i="9" s="1"/>
  <c r="G44" i="9"/>
  <c r="G43" i="9"/>
  <c r="G42" i="9"/>
  <c r="G41" i="9"/>
  <c r="G40" i="9"/>
  <c r="G39" i="9"/>
  <c r="G46" i="9" s="1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45" i="9" s="1"/>
  <c r="G47" i="9" s="1"/>
  <c r="G43" i="8"/>
  <c r="E43" i="8"/>
  <c r="E44" i="8" s="1"/>
  <c r="E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42" i="8" s="1"/>
  <c r="G44" i="8" s="1"/>
  <c r="E40" i="7"/>
  <c r="E39" i="7"/>
  <c r="E38" i="7"/>
  <c r="G37" i="7"/>
  <c r="G36" i="7"/>
  <c r="G35" i="7"/>
  <c r="G34" i="7"/>
  <c r="G33" i="7"/>
  <c r="G32" i="7"/>
  <c r="G39" i="7" s="1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38" i="7" s="1"/>
  <c r="G40" i="7" s="1"/>
  <c r="G24" i="6"/>
  <c r="E24" i="6"/>
  <c r="E25" i="6" s="1"/>
  <c r="E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23" i="6" s="1"/>
  <c r="G25" i="6" s="1"/>
  <c r="E21" i="5"/>
  <c r="G20" i="5"/>
  <c r="G22" i="5" s="1"/>
  <c r="E20" i="5"/>
  <c r="E22" i="5" s="1"/>
  <c r="G19" i="5"/>
  <c r="G18" i="5"/>
  <c r="G17" i="5"/>
  <c r="G21" i="5" s="1"/>
  <c r="G16" i="5"/>
  <c r="G15" i="5"/>
  <c r="G14" i="5"/>
  <c r="G13" i="5"/>
  <c r="G12" i="5"/>
  <c r="G11" i="5"/>
  <c r="G10" i="5"/>
  <c r="G30" i="4"/>
  <c r="E30" i="4"/>
  <c r="E31" i="4" s="1"/>
  <c r="E29" i="4"/>
  <c r="G28" i="4"/>
  <c r="G27" i="4"/>
  <c r="G26" i="4"/>
  <c r="G25" i="4"/>
  <c r="G24" i="4"/>
  <c r="G23" i="4"/>
  <c r="G22" i="4"/>
  <c r="G21" i="4"/>
  <c r="G20" i="4"/>
  <c r="G19" i="4"/>
  <c r="G18" i="4"/>
  <c r="G29" i="4" s="1"/>
  <c r="G31" i="4" s="1"/>
  <c r="G17" i="4"/>
  <c r="G16" i="4"/>
  <c r="G15" i="4"/>
  <c r="G14" i="4"/>
  <c r="G13" i="4"/>
  <c r="G12" i="4"/>
  <c r="G11" i="4"/>
  <c r="G10" i="4"/>
  <c r="G24" i="3"/>
  <c r="E24" i="3"/>
  <c r="E25" i="3" s="1"/>
  <c r="E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23" i="3" s="1"/>
  <c r="G25" i="3" s="1"/>
  <c r="E21" i="2"/>
  <c r="G20" i="2"/>
  <c r="G22" i="2" s="1"/>
  <c r="E20" i="2"/>
  <c r="E22" i="2" s="1"/>
  <c r="G19" i="2"/>
  <c r="G18" i="2"/>
  <c r="G17" i="2"/>
  <c r="G21" i="2" s="1"/>
  <c r="G16" i="2"/>
  <c r="G15" i="2"/>
  <c r="G14" i="2"/>
  <c r="G13" i="2"/>
  <c r="G12" i="2"/>
  <c r="G11" i="2"/>
  <c r="G10" i="2"/>
  <c r="G21" i="1"/>
  <c r="E21" i="1"/>
  <c r="E22" i="1" s="1"/>
  <c r="G20" i="1"/>
  <c r="G22" i="1" s="1"/>
  <c r="E20" i="1"/>
  <c r="G19" i="1"/>
  <c r="G18" i="1"/>
  <c r="G17" i="1"/>
  <c r="G16" i="1"/>
  <c r="G15" i="1"/>
  <c r="G14" i="1"/>
  <c r="G13" i="1"/>
  <c r="G12" i="1"/>
  <c r="G11" i="1"/>
  <c r="G10" i="1"/>
  <c r="I30" i="11" l="1"/>
  <c r="I22" i="10"/>
  <c r="I47" i="9"/>
  <c r="I44" i="8"/>
  <c r="I25" i="6"/>
  <c r="I31" i="4"/>
  <c r="I25" i="3"/>
</calcChain>
</file>

<file path=xl/sharedStrings.xml><?xml version="1.0" encoding="utf-8"?>
<sst xmlns="http://schemas.openxmlformats.org/spreadsheetml/2006/main" count="484" uniqueCount="46">
  <si>
    <t>Назив купца</t>
  </si>
  <si>
    <t>ПИБ</t>
  </si>
  <si>
    <t>Матични број</t>
  </si>
  <si>
    <t>Одговорно лице из АПР-а</t>
  </si>
  <si>
    <t>Седиште и адреса</t>
  </si>
  <si>
    <t>Контакт телефон</t>
  </si>
  <si>
    <t>Контакт Е-mail</t>
  </si>
  <si>
    <t>Ред.бр.</t>
  </si>
  <si>
    <t>Предмет продаје</t>
  </si>
  <si>
    <t>Количина за лицитацију (m³)</t>
  </si>
  <si>
    <t>Почетна цена предмета лицитације (дин/m³) без ПДВ-а</t>
  </si>
  <si>
    <t>Укупна вредност предмета лицитације (дин) без ПДВ-а</t>
  </si>
  <si>
    <t>Понуђена цена за предмет лицитације (дин/m³) 
без ПДВ-а*</t>
  </si>
  <si>
    <t>Укупна понуђена вредност за предмет лицитације (дин) без ПДВ-а</t>
  </si>
  <si>
    <r>
      <t xml:space="preserve">5 </t>
    </r>
    <r>
      <rPr>
        <i/>
        <sz val="11"/>
        <color indexed="8"/>
        <rFont val="Times New Roman"/>
        <family val="1"/>
      </rPr>
      <t>(3*4)</t>
    </r>
  </si>
  <si>
    <r>
      <t xml:space="preserve">7 </t>
    </r>
    <r>
      <rPr>
        <i/>
        <sz val="11"/>
        <color indexed="8"/>
        <rFont val="Times New Roman"/>
        <family val="1"/>
      </rPr>
      <t>(3*6)</t>
    </r>
  </si>
  <si>
    <t>Трупци букве</t>
  </si>
  <si>
    <t>F</t>
  </si>
  <si>
    <t>L</t>
  </si>
  <si>
    <t>I</t>
  </si>
  <si>
    <t>II</t>
  </si>
  <si>
    <t>III</t>
  </si>
  <si>
    <t>ВОД</t>
  </si>
  <si>
    <t>ВС</t>
  </si>
  <si>
    <t>Огревно дрво тврди лишћари</t>
  </si>
  <si>
    <t>I класа</t>
  </si>
  <si>
    <t>II класа</t>
  </si>
  <si>
    <t>шумски отпад</t>
  </si>
  <si>
    <t>Σ Техничко дрво:</t>
  </si>
  <si>
    <t>Укупно понуђено</t>
  </si>
  <si>
    <t>Σ Просторно дрво:</t>
  </si>
  <si>
    <t>Укупно:</t>
  </si>
  <si>
    <t>*Да би табела била правилно попуњена, неопходно је дати понуду за сваки од сотимената, без обзира на то да ли је планирана одређена количина или не.</t>
  </si>
  <si>
    <t>Потпис овлашћеног лица понуђача</t>
  </si>
  <si>
    <t>Огревно дрво мл и чет</t>
  </si>
  <si>
    <t>Трупци боровца</t>
  </si>
  <si>
    <t>РД</t>
  </si>
  <si>
    <t>Трупци храста китњака</t>
  </si>
  <si>
    <t>F1</t>
  </si>
  <si>
    <t>K</t>
  </si>
  <si>
    <t>Трупци јавора</t>
  </si>
  <si>
    <t>Трупци липе</t>
  </si>
  <si>
    <t>Трупци јасена</t>
  </si>
  <si>
    <t>F2</t>
  </si>
  <si>
    <t>Трупци трешње</t>
  </si>
  <si>
    <t>Трупци црне јове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</si>
</sst>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\ _R_S_D_-;\-* #,##0\ _R_S_D_-;_-* &quot;-&quot;\ _R_S_D_-;_-@_-"/>
    <numFmt numFmtId="165" formatCode="_-* #,##0.00\ _R_S_D_-;\-* #,##0.00\ _R_S_D_-;_-* &quot;0,00&quot;\ _R_S_D_-;_-@_-"/>
    <numFmt numFmtId="166" formatCode="_-* #,##0.00\ _R_S_D_-;\-* #,##0.00\ _R_S_D_-;_-* &quot;-&quot;\ _R_S_D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i/>
      <sz val="11"/>
      <color indexed="8"/>
      <name val="Times New Roman"/>
      <family val="1"/>
    </font>
    <font>
      <sz val="10"/>
      <name val="Times New Roman"/>
      <family val="1"/>
    </font>
    <font>
      <sz val="10"/>
      <color theme="1"/>
      <name val="Calibri"/>
      <family val="2"/>
      <charset val="238"/>
      <scheme val="minor"/>
    </font>
    <font>
      <sz val="9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sz val="10"/>
      <color theme="1"/>
      <name val="Times New Roman"/>
      <family val="2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EAF1DD"/>
      </patternFill>
    </fill>
    <fill>
      <patternFill patternType="solid">
        <fgColor theme="0" tint="-0.14999847407452621"/>
        <bgColor rgb="FFD6E3BC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1" fillId="0" borderId="0"/>
  </cellStyleXfs>
  <cellXfs count="14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3" fillId="3" borderId="16" xfId="3" applyFont="1" applyFill="1" applyBorder="1" applyAlignment="1" applyProtection="1">
      <alignment horizontal="center" vertical="center" textRotation="90" wrapText="1"/>
    </xf>
    <xf numFmtId="0" fontId="3" fillId="3" borderId="4" xfId="3" applyFont="1" applyFill="1" applyBorder="1" applyAlignment="1" applyProtection="1">
      <alignment horizontal="center" vertical="center" wrapText="1"/>
    </xf>
    <xf numFmtId="0" fontId="3" fillId="3" borderId="2" xfId="3" applyFont="1" applyFill="1" applyBorder="1" applyAlignment="1" applyProtection="1">
      <alignment horizontal="center" vertical="center" wrapText="1"/>
    </xf>
    <xf numFmtId="0" fontId="3" fillId="3" borderId="3" xfId="3" applyFont="1" applyFill="1" applyBorder="1" applyAlignment="1" applyProtection="1">
      <alignment horizontal="center" vertical="center" wrapText="1"/>
    </xf>
    <xf numFmtId="0" fontId="3" fillId="3" borderId="17" xfId="3" applyFont="1" applyFill="1" applyBorder="1" applyAlignment="1" applyProtection="1">
      <alignment horizontal="center" vertical="center" textRotation="90" wrapText="1"/>
    </xf>
    <xf numFmtId="0" fontId="3" fillId="3" borderId="18" xfId="3" applyFont="1" applyFill="1" applyBorder="1" applyAlignment="1" applyProtection="1">
      <alignment horizontal="center" vertical="center" textRotation="90" wrapText="1"/>
    </xf>
    <xf numFmtId="0" fontId="3" fillId="3" borderId="19" xfId="3" applyFont="1" applyFill="1" applyBorder="1" applyAlignment="1" applyProtection="1">
      <alignment horizontal="center" vertical="center" textRotation="90" wrapText="1"/>
    </xf>
    <xf numFmtId="0" fontId="3" fillId="3" borderId="20" xfId="3" applyFont="1" applyFill="1" applyBorder="1" applyAlignment="1" applyProtection="1">
      <alignment horizontal="center" vertical="center" textRotation="90" wrapText="1"/>
    </xf>
    <xf numFmtId="0" fontId="2" fillId="3" borderId="21" xfId="3" applyFont="1" applyFill="1" applyBorder="1" applyAlignment="1" applyProtection="1">
      <alignment horizontal="center" vertical="center" wrapText="1"/>
    </xf>
    <xf numFmtId="0" fontId="2" fillId="3" borderId="14" xfId="3" applyFont="1" applyFill="1" applyBorder="1" applyAlignment="1" applyProtection="1">
      <alignment horizontal="center" vertical="center" wrapText="1"/>
    </xf>
    <xf numFmtId="0" fontId="2" fillId="3" borderId="12" xfId="3" applyFont="1" applyFill="1" applyBorder="1" applyAlignment="1" applyProtection="1">
      <alignment horizontal="center" vertical="center" wrapText="1"/>
    </xf>
    <xf numFmtId="0" fontId="2" fillId="3" borderId="13" xfId="3" applyFont="1" applyFill="1" applyBorder="1" applyAlignment="1" applyProtection="1">
      <alignment horizontal="center" vertical="center" wrapText="1"/>
    </xf>
    <xf numFmtId="0" fontId="2" fillId="3" borderId="22" xfId="3" applyFont="1" applyFill="1" applyBorder="1" applyAlignment="1" applyProtection="1">
      <alignment horizontal="center" vertical="center" wrapText="1"/>
    </xf>
    <xf numFmtId="0" fontId="2" fillId="3" borderId="14" xfId="3" applyFont="1" applyFill="1" applyBorder="1" applyAlignment="1" applyProtection="1">
      <alignment horizontal="center" vertical="center" wrapText="1"/>
    </xf>
    <xf numFmtId="0" fontId="2" fillId="3" borderId="23" xfId="3" applyFont="1" applyFill="1" applyBorder="1" applyAlignment="1" applyProtection="1">
      <alignment horizontal="center" vertical="center" wrapText="1"/>
    </xf>
    <xf numFmtId="0" fontId="2" fillId="3" borderId="24" xfId="3" applyFont="1" applyFill="1" applyBorder="1" applyAlignment="1" applyProtection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4" fontId="3" fillId="4" borderId="28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28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5" fillId="0" borderId="25" xfId="3" applyFont="1" applyFill="1" applyBorder="1" applyAlignment="1" applyProtection="1">
      <alignment horizontal="center" vertical="center" wrapText="1"/>
    </xf>
    <xf numFmtId="43" fontId="6" fillId="0" borderId="0" xfId="1" applyFont="1"/>
    <xf numFmtId="0" fontId="6" fillId="0" borderId="0" xfId="0" applyFont="1"/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4" fontId="3" fillId="4" borderId="33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33" xfId="0" applyNumberFormat="1" applyFont="1" applyBorder="1" applyAlignment="1">
      <alignment horizontal="right" vertical="center" wrapText="1"/>
    </xf>
    <xf numFmtId="4" fontId="3" fillId="0" borderId="9" xfId="0" applyNumberFormat="1" applyFont="1" applyBorder="1" applyAlignment="1">
      <alignment horizontal="right" vertical="center" wrapText="1"/>
    </xf>
    <xf numFmtId="0" fontId="6" fillId="0" borderId="30" xfId="0" applyFont="1" applyBorder="1"/>
    <xf numFmtId="0" fontId="6" fillId="0" borderId="30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165" fontId="3" fillId="3" borderId="33" xfId="2" applyNumberFormat="1" applyFont="1" applyFill="1" applyBorder="1" applyAlignment="1" applyProtection="1">
      <alignment horizontal="right" vertical="center" wrapText="1"/>
      <protection locked="0"/>
    </xf>
    <xf numFmtId="166" fontId="3" fillId="0" borderId="33" xfId="2" applyNumberFormat="1" applyFont="1" applyBorder="1" applyAlignment="1">
      <alignment horizontal="right" vertical="center" wrapText="1"/>
    </xf>
    <xf numFmtId="0" fontId="8" fillId="5" borderId="1" xfId="0" applyFont="1" applyFill="1" applyBorder="1" applyAlignment="1">
      <alignment horizontal="right" vertical="center" wrapText="1"/>
    </xf>
    <xf numFmtId="0" fontId="5" fillId="3" borderId="2" xfId="0" applyFont="1" applyFill="1" applyBorder="1"/>
    <xf numFmtId="0" fontId="5" fillId="3" borderId="3" xfId="0" applyFont="1" applyFill="1" applyBorder="1"/>
    <xf numFmtId="4" fontId="8" fillId="5" borderId="28" xfId="0" applyNumberFormat="1" applyFont="1" applyFill="1" applyBorder="1" applyAlignment="1">
      <alignment horizontal="right" vertical="center" wrapText="1"/>
    </xf>
    <xf numFmtId="4" fontId="8" fillId="5" borderId="36" xfId="0" applyNumberFormat="1" applyFont="1" applyFill="1" applyBorder="1" applyAlignment="1">
      <alignment horizontal="right" vertical="center" wrapText="1"/>
    </xf>
    <xf numFmtId="4" fontId="8" fillId="5" borderId="29" xfId="0" applyNumberFormat="1" applyFont="1" applyFill="1" applyBorder="1" applyAlignment="1">
      <alignment horizontal="right" vertical="center" wrapText="1"/>
    </xf>
    <xf numFmtId="0" fontId="9" fillId="0" borderId="37" xfId="0" applyFont="1" applyBorder="1" applyAlignment="1">
      <alignment horizontal="center" vertical="center" wrapText="1"/>
    </xf>
    <xf numFmtId="4" fontId="0" fillId="0" borderId="20" xfId="1" applyNumberFormat="1" applyFont="1" applyBorder="1" applyAlignment="1">
      <alignment horizontal="right"/>
    </xf>
    <xf numFmtId="0" fontId="8" fillId="5" borderId="11" xfId="0" applyFont="1" applyFill="1" applyBorder="1" applyAlignment="1">
      <alignment horizontal="right" vertical="center" wrapText="1"/>
    </xf>
    <xf numFmtId="0" fontId="5" fillId="3" borderId="12" xfId="0" applyFont="1" applyFill="1" applyBorder="1"/>
    <xf numFmtId="0" fontId="5" fillId="3" borderId="13" xfId="0" applyFont="1" applyFill="1" applyBorder="1"/>
    <xf numFmtId="4" fontId="8" fillId="5" borderId="22" xfId="0" applyNumberFormat="1" applyFont="1" applyFill="1" applyBorder="1" applyAlignment="1">
      <alignment horizontal="right" vertical="center" wrapText="1"/>
    </xf>
    <xf numFmtId="4" fontId="8" fillId="5" borderId="38" xfId="0" applyNumberFormat="1" applyFont="1" applyFill="1" applyBorder="1" applyAlignment="1">
      <alignment horizontal="right" vertical="center" wrapText="1"/>
    </xf>
    <xf numFmtId="4" fontId="8" fillId="5" borderId="39" xfId="0" applyNumberFormat="1" applyFont="1" applyFill="1" applyBorder="1" applyAlignment="1">
      <alignment horizontal="right" vertical="center" wrapText="1"/>
    </xf>
    <xf numFmtId="4" fontId="0" fillId="0" borderId="24" xfId="1" applyNumberFormat="1" applyFont="1" applyBorder="1" applyAlignment="1">
      <alignment horizontal="right"/>
    </xf>
    <xf numFmtId="0" fontId="8" fillId="5" borderId="40" xfId="0" applyFont="1" applyFill="1" applyBorder="1" applyAlignment="1">
      <alignment horizontal="right" vertical="center" wrapText="1"/>
    </xf>
    <xf numFmtId="0" fontId="5" fillId="3" borderId="38" xfId="0" applyFont="1" applyFill="1" applyBorder="1"/>
    <xf numFmtId="4" fontId="8" fillId="5" borderId="41" xfId="0" applyNumberFormat="1" applyFont="1" applyFill="1" applyBorder="1" applyAlignment="1">
      <alignment horizontal="right" vertical="center" wrapText="1"/>
    </xf>
    <xf numFmtId="0" fontId="9" fillId="0" borderId="42" xfId="0" applyFont="1" applyBorder="1" applyAlignment="1">
      <alignment horizontal="center" vertical="center" wrapText="1"/>
    </xf>
    <xf numFmtId="4" fontId="0" fillId="0" borderId="43" xfId="0" applyNumberFormat="1" applyBorder="1"/>
    <xf numFmtId="0" fontId="10" fillId="0" borderId="36" xfId="0" applyFont="1" applyBorder="1" applyAlignment="1">
      <alignment horizontal="left" vertical="center" wrapText="1"/>
    </xf>
    <xf numFmtId="0" fontId="0" fillId="0" borderId="44" xfId="0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2" fontId="11" fillId="3" borderId="17" xfId="4" applyNumberFormat="1" applyFill="1" applyBorder="1"/>
    <xf numFmtId="2" fontId="11" fillId="3" borderId="33" xfId="4" applyNumberFormat="1" applyFill="1" applyBorder="1"/>
    <xf numFmtId="0" fontId="5" fillId="0" borderId="33" xfId="0" applyFont="1" applyBorder="1"/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right" vertical="center" wrapText="1"/>
    </xf>
    <xf numFmtId="4" fontId="3" fillId="0" borderId="20" xfId="0" applyNumberFormat="1" applyFont="1" applyBorder="1" applyAlignment="1">
      <alignment horizontal="right" vertical="center" wrapText="1"/>
    </xf>
    <xf numFmtId="4" fontId="0" fillId="0" borderId="30" xfId="0" applyNumberFormat="1" applyBorder="1"/>
    <xf numFmtId="4" fontId="0" fillId="0" borderId="34" xfId="1" applyNumberFormat="1" applyFont="1" applyBorder="1" applyAlignment="1">
      <alignment horizontal="right"/>
    </xf>
    <xf numFmtId="4" fontId="3" fillId="0" borderId="34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7" fillId="0" borderId="45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165" fontId="3" fillId="3" borderId="45" xfId="2" applyNumberFormat="1" applyFont="1" applyFill="1" applyBorder="1" applyAlignment="1" applyProtection="1">
      <alignment horizontal="right" vertical="center" wrapText="1"/>
      <protection locked="0"/>
    </xf>
    <xf numFmtId="166" fontId="3" fillId="0" borderId="45" xfId="2" applyNumberFormat="1" applyFont="1" applyBorder="1" applyAlignment="1">
      <alignment horizontal="right" vertical="center" wrapText="1"/>
    </xf>
    <xf numFmtId="165" fontId="3" fillId="0" borderId="24" xfId="2" applyNumberFormat="1" applyFont="1" applyBorder="1" applyAlignment="1">
      <alignment horizontal="right" vertical="center" wrapText="1"/>
    </xf>
    <xf numFmtId="0" fontId="9" fillId="0" borderId="46" xfId="0" applyFont="1" applyBorder="1" applyAlignment="1">
      <alignment horizontal="center" vertical="center" wrapText="1"/>
    </xf>
    <xf numFmtId="4" fontId="0" fillId="0" borderId="29" xfId="1" applyNumberFormat="1" applyFont="1" applyBorder="1" applyAlignment="1">
      <alignment horizontal="right"/>
    </xf>
    <xf numFmtId="4" fontId="3" fillId="0" borderId="29" xfId="0" applyNumberFormat="1" applyFont="1" applyBorder="1" applyAlignment="1">
      <alignment horizontal="right" vertical="center" wrapText="1"/>
    </xf>
    <xf numFmtId="4" fontId="12" fillId="0" borderId="25" xfId="3" applyNumberFormat="1" applyFont="1" applyFill="1" applyBorder="1" applyAlignment="1" applyProtection="1">
      <alignment horizontal="right" vertical="center" wrapText="1"/>
    </xf>
    <xf numFmtId="4" fontId="12" fillId="0" borderId="29" xfId="1" applyNumberFormat="1" applyFont="1" applyFill="1" applyBorder="1" applyAlignment="1" applyProtection="1">
      <alignment horizontal="right" vertical="center" wrapText="1"/>
    </xf>
    <xf numFmtId="0" fontId="12" fillId="0" borderId="0" xfId="3" applyFont="1" applyFill="1" applyBorder="1" applyAlignment="1" applyProtection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2" fillId="3" borderId="49" xfId="3" applyFont="1" applyFill="1" applyBorder="1" applyAlignment="1" applyProtection="1">
      <alignment horizontal="center" vertical="center" wrapText="1"/>
    </xf>
    <xf numFmtId="0" fontId="2" fillId="3" borderId="47" xfId="3" applyFont="1" applyFill="1" applyBorder="1" applyAlignment="1" applyProtection="1">
      <alignment horizontal="center" vertical="center" wrapText="1"/>
    </xf>
    <xf numFmtId="0" fontId="2" fillId="3" borderId="44" xfId="3" applyFont="1" applyFill="1" applyBorder="1" applyAlignment="1" applyProtection="1">
      <alignment horizontal="center" vertical="center" wrapText="1"/>
    </xf>
    <xf numFmtId="0" fontId="2" fillId="3" borderId="48" xfId="3" applyFont="1" applyFill="1" applyBorder="1" applyAlignment="1" applyProtection="1">
      <alignment horizontal="center" vertical="center" wrapText="1"/>
    </xf>
    <xf numFmtId="0" fontId="2" fillId="3" borderId="45" xfId="3" applyFont="1" applyFill="1" applyBorder="1" applyAlignment="1" applyProtection="1">
      <alignment horizontal="center" vertical="center" wrapText="1"/>
    </xf>
    <xf numFmtId="0" fontId="2" fillId="3" borderId="47" xfId="3" applyFont="1" applyFill="1" applyBorder="1" applyAlignment="1" applyProtection="1">
      <alignment horizontal="center" vertical="center" wrapText="1"/>
    </xf>
    <xf numFmtId="4" fontId="12" fillId="0" borderId="3" xfId="3" applyNumberFormat="1" applyFont="1" applyFill="1" applyBorder="1" applyAlignment="1" applyProtection="1">
      <alignment horizontal="right" vertical="center" wrapText="1"/>
    </xf>
    <xf numFmtId="4" fontId="0" fillId="0" borderId="8" xfId="0" applyNumberFormat="1" applyBorder="1"/>
    <xf numFmtId="0" fontId="9" fillId="0" borderId="27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4" fontId="0" fillId="0" borderId="3" xfId="0" applyNumberFormat="1" applyBorder="1"/>
    <xf numFmtId="0" fontId="7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165" fontId="3" fillId="3" borderId="22" xfId="2" applyNumberFormat="1" applyFont="1" applyFill="1" applyBorder="1" applyAlignment="1" applyProtection="1">
      <alignment horizontal="right" vertical="center" wrapText="1"/>
      <protection locked="0"/>
    </xf>
    <xf numFmtId="166" fontId="3" fillId="0" borderId="22" xfId="2" applyNumberFormat="1" applyFont="1" applyBorder="1" applyAlignment="1">
      <alignment horizontal="right" vertical="center" wrapText="1"/>
    </xf>
    <xf numFmtId="165" fontId="3" fillId="0" borderId="39" xfId="2" applyNumberFormat="1" applyFont="1" applyBorder="1" applyAlignment="1">
      <alignment horizontal="right" vertical="center" wrapText="1"/>
    </xf>
    <xf numFmtId="4" fontId="0" fillId="0" borderId="13" xfId="0" applyNumberFormat="1" applyBorder="1"/>
    <xf numFmtId="4" fontId="0" fillId="0" borderId="39" xfId="1" applyNumberFormat="1" applyFont="1" applyBorder="1" applyAlignment="1">
      <alignment horizontal="right"/>
    </xf>
    <xf numFmtId="0" fontId="3" fillId="3" borderId="25" xfId="3" applyFont="1" applyFill="1" applyBorder="1" applyAlignment="1" applyProtection="1">
      <alignment horizontal="center" vertical="center" textRotation="90" wrapText="1"/>
    </xf>
    <xf numFmtId="0" fontId="3" fillId="3" borderId="28" xfId="3" applyFont="1" applyFill="1" applyBorder="1" applyAlignment="1" applyProtection="1">
      <alignment horizontal="center" vertical="center" textRotation="90" wrapText="1"/>
    </xf>
    <xf numFmtId="0" fontId="3" fillId="3" borderId="4" xfId="3" applyFont="1" applyFill="1" applyBorder="1" applyAlignment="1" applyProtection="1">
      <alignment horizontal="center" vertical="center" textRotation="90" wrapText="1"/>
    </xf>
    <xf numFmtId="0" fontId="3" fillId="3" borderId="1" xfId="3" applyFont="1" applyFill="1" applyBorder="1" applyAlignment="1" applyProtection="1">
      <alignment horizontal="center" vertical="center" textRotation="90" wrapText="1"/>
    </xf>
    <xf numFmtId="0" fontId="3" fillId="3" borderId="29" xfId="3" applyFont="1" applyFill="1" applyBorder="1" applyAlignment="1" applyProtection="1">
      <alignment horizontal="center" vertical="center" textRotation="90" wrapText="1"/>
    </xf>
    <xf numFmtId="0" fontId="2" fillId="3" borderId="11" xfId="3" applyFont="1" applyFill="1" applyBorder="1" applyAlignment="1" applyProtection="1">
      <alignment horizontal="center" vertical="center" wrapText="1"/>
    </xf>
    <xf numFmtId="0" fontId="2" fillId="3" borderId="39" xfId="3" applyFont="1" applyFill="1" applyBorder="1" applyAlignment="1" applyProtection="1">
      <alignment horizontal="center" vertical="center" wrapText="1"/>
    </xf>
    <xf numFmtId="0" fontId="5" fillId="0" borderId="28" xfId="0" applyFont="1" applyBorder="1"/>
    <xf numFmtId="0" fontId="5" fillId="0" borderId="17" xfId="0" applyFont="1" applyBorder="1"/>
    <xf numFmtId="165" fontId="3" fillId="4" borderId="17" xfId="0" applyNumberFormat="1" applyFont="1" applyFill="1" applyBorder="1" applyAlignment="1" applyProtection="1">
      <alignment horizontal="right" vertical="center" wrapText="1"/>
      <protection locked="0"/>
    </xf>
    <xf numFmtId="4" fontId="12" fillId="0" borderId="35" xfId="3" applyNumberFormat="1" applyFont="1" applyFill="1" applyBorder="1" applyAlignment="1" applyProtection="1">
      <alignment horizontal="right" vertical="center" wrapText="1"/>
    </xf>
    <xf numFmtId="4" fontId="12" fillId="0" borderId="20" xfId="1" applyNumberFormat="1" applyFont="1" applyFill="1" applyBorder="1" applyAlignment="1" applyProtection="1">
      <alignment horizontal="right" vertical="center" wrapText="1"/>
    </xf>
    <xf numFmtId="165" fontId="3" fillId="4" borderId="33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34" xfId="2" applyNumberFormat="1" applyFont="1" applyBorder="1" applyAlignment="1">
      <alignment horizontal="right" vertical="center" wrapText="1"/>
    </xf>
    <xf numFmtId="165" fontId="3" fillId="4" borderId="28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16" xfId="0" applyFont="1" applyBorder="1" applyAlignment="1">
      <alignment horizontal="center" vertical="center" wrapText="1"/>
    </xf>
    <xf numFmtId="4" fontId="3" fillId="4" borderId="17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35" xfId="0" applyNumberFormat="1" applyBorder="1"/>
    <xf numFmtId="2" fontId="5" fillId="0" borderId="29" xfId="3" applyNumberFormat="1" applyFont="1" applyFill="1" applyBorder="1" applyAlignment="1" applyProtection="1">
      <alignment horizontal="right" vertical="center" wrapText="1"/>
    </xf>
    <xf numFmtId="2" fontId="6" fillId="0" borderId="34" xfId="0" applyNumberFormat="1" applyFont="1" applyBorder="1" applyAlignment="1">
      <alignment horizontal="right"/>
    </xf>
  </cellXfs>
  <cellStyles count="5">
    <cellStyle name="40% - Accent3" xfId="3" builtinId="39"/>
    <cellStyle name="Comma" xfId="1" builtinId="3"/>
    <cellStyle name="Comma [0]" xfId="2" builtinId="6"/>
    <cellStyle name="Normal" xfId="0" builtinId="0"/>
    <cellStyle name="Normal 2" xfId="4" xr:uid="{0869A931-9C3A-46E3-9B4F-452E0FABD2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19B02-330E-4F38-8998-90C34483E4CF}">
  <sheetPr>
    <pageSetUpPr fitToPage="1"/>
  </sheetPr>
  <dimension ref="A1:J26"/>
  <sheetViews>
    <sheetView zoomScaleNormal="100" workbookViewId="0">
      <selection activeCell="H13" sqref="H13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0" x14ac:dyDescent="0.25">
      <c r="A1" s="1" t="s">
        <v>0</v>
      </c>
      <c r="B1" s="2"/>
      <c r="C1" s="2"/>
      <c r="D1" s="3"/>
      <c r="E1" s="4"/>
      <c r="F1" s="5"/>
      <c r="G1" s="5"/>
      <c r="H1" s="5"/>
      <c r="I1" s="6"/>
    </row>
    <row r="2" spans="1:10" x14ac:dyDescent="0.25">
      <c r="A2" s="7" t="s">
        <v>1</v>
      </c>
      <c r="B2" s="8"/>
      <c r="C2" s="8"/>
      <c r="D2" s="9"/>
      <c r="E2" s="10"/>
      <c r="F2" s="11"/>
      <c r="G2" s="11"/>
      <c r="H2" s="11"/>
      <c r="I2" s="12"/>
    </row>
    <row r="3" spans="1:10" x14ac:dyDescent="0.25">
      <c r="A3" s="7" t="s">
        <v>2</v>
      </c>
      <c r="B3" s="8"/>
      <c r="C3" s="8"/>
      <c r="D3" s="9"/>
      <c r="E3" s="10"/>
      <c r="F3" s="11"/>
      <c r="G3" s="11"/>
      <c r="H3" s="11"/>
      <c r="I3" s="12"/>
    </row>
    <row r="4" spans="1:10" x14ac:dyDescent="0.25">
      <c r="A4" s="7" t="s">
        <v>3</v>
      </c>
      <c r="B4" s="8"/>
      <c r="C4" s="8"/>
      <c r="D4" s="9"/>
      <c r="E4" s="10"/>
      <c r="F4" s="11"/>
      <c r="G4" s="11"/>
      <c r="H4" s="11"/>
      <c r="I4" s="12"/>
    </row>
    <row r="5" spans="1:10" x14ac:dyDescent="0.25">
      <c r="A5" s="7" t="s">
        <v>4</v>
      </c>
      <c r="B5" s="8"/>
      <c r="C5" s="8"/>
      <c r="D5" s="9"/>
      <c r="E5" s="10"/>
      <c r="F5" s="11"/>
      <c r="G5" s="11"/>
      <c r="H5" s="11"/>
      <c r="I5" s="12"/>
    </row>
    <row r="6" spans="1:10" x14ac:dyDescent="0.25">
      <c r="A6" s="7" t="s">
        <v>5</v>
      </c>
      <c r="B6" s="8"/>
      <c r="C6" s="8"/>
      <c r="D6" s="9"/>
      <c r="E6" s="10"/>
      <c r="F6" s="11"/>
      <c r="G6" s="11"/>
      <c r="H6" s="11"/>
      <c r="I6" s="12"/>
    </row>
    <row r="7" spans="1:10" ht="15.75" thickBot="1" x14ac:dyDescent="0.3">
      <c r="A7" s="13" t="s">
        <v>6</v>
      </c>
      <c r="B7" s="14"/>
      <c r="C7" s="14"/>
      <c r="D7" s="15"/>
      <c r="E7" s="16"/>
      <c r="F7" s="17"/>
      <c r="G7" s="17"/>
      <c r="H7" s="17"/>
      <c r="I7" s="18"/>
    </row>
    <row r="8" spans="1:10" ht="96" customHeight="1" x14ac:dyDescent="0.25">
      <c r="A8" s="19" t="s">
        <v>7</v>
      </c>
      <c r="B8" s="20" t="s">
        <v>8</v>
      </c>
      <c r="C8" s="21"/>
      <c r="D8" s="22"/>
      <c r="E8" s="23" t="s">
        <v>9</v>
      </c>
      <c r="F8" s="23" t="s">
        <v>10</v>
      </c>
      <c r="G8" s="24" t="s">
        <v>11</v>
      </c>
      <c r="H8" s="25" t="s">
        <v>12</v>
      </c>
      <c r="I8" s="26" t="s">
        <v>13</v>
      </c>
    </row>
    <row r="9" spans="1:10" ht="15.75" thickBot="1" x14ac:dyDescent="0.3">
      <c r="A9" s="27">
        <v>1</v>
      </c>
      <c r="B9" s="28">
        <v>2</v>
      </c>
      <c r="C9" s="29"/>
      <c r="D9" s="30"/>
      <c r="E9" s="31">
        <v>3</v>
      </c>
      <c r="F9" s="31">
        <v>4</v>
      </c>
      <c r="G9" s="32" t="s">
        <v>14</v>
      </c>
      <c r="H9" s="33">
        <v>6</v>
      </c>
      <c r="I9" s="34" t="s">
        <v>15</v>
      </c>
    </row>
    <row r="10" spans="1:10" s="44" customFormat="1" ht="12.75" customHeight="1" x14ac:dyDescent="0.2">
      <c r="A10" s="35">
        <v>1</v>
      </c>
      <c r="B10" s="36" t="s">
        <v>16</v>
      </c>
      <c r="C10" s="37"/>
      <c r="D10" s="38" t="s">
        <v>17</v>
      </c>
      <c r="E10" s="39">
        <v>0</v>
      </c>
      <c r="F10" s="40">
        <v>16966.59</v>
      </c>
      <c r="G10" s="41">
        <f t="shared" ref="G10:G19" si="0">F10*E10</f>
        <v>0</v>
      </c>
      <c r="H10" s="42"/>
      <c r="I10" s="146">
        <f>+H10*E10</f>
        <v>0</v>
      </c>
      <c r="J10" s="43"/>
    </row>
    <row r="11" spans="1:10" s="44" customFormat="1" ht="12.75" x14ac:dyDescent="0.2">
      <c r="A11" s="45">
        <v>2</v>
      </c>
      <c r="B11" s="46"/>
      <c r="C11" s="47"/>
      <c r="D11" s="48" t="s">
        <v>18</v>
      </c>
      <c r="E11" s="49">
        <v>0</v>
      </c>
      <c r="F11" s="50">
        <v>9550.75</v>
      </c>
      <c r="G11" s="51">
        <f t="shared" si="0"/>
        <v>0</v>
      </c>
      <c r="H11" s="52"/>
      <c r="I11" s="147">
        <f t="shared" ref="I11:I19" si="1">+H11*E11</f>
        <v>0</v>
      </c>
      <c r="J11" s="43"/>
    </row>
    <row r="12" spans="1:10" s="44" customFormat="1" ht="12.75" x14ac:dyDescent="0.2">
      <c r="A12" s="45">
        <v>3</v>
      </c>
      <c r="B12" s="46"/>
      <c r="C12" s="47"/>
      <c r="D12" s="48" t="s">
        <v>19</v>
      </c>
      <c r="E12" s="49">
        <v>12.8</v>
      </c>
      <c r="F12" s="50">
        <v>5120.5</v>
      </c>
      <c r="G12" s="51">
        <f t="shared" si="0"/>
        <v>65542.400000000009</v>
      </c>
      <c r="H12" s="52"/>
      <c r="I12" s="147">
        <f t="shared" si="1"/>
        <v>0</v>
      </c>
      <c r="J12" s="43"/>
    </row>
    <row r="13" spans="1:10" s="44" customFormat="1" ht="12.75" x14ac:dyDescent="0.2">
      <c r="A13" s="45">
        <v>4</v>
      </c>
      <c r="B13" s="46"/>
      <c r="C13" s="47"/>
      <c r="D13" s="48" t="s">
        <v>20</v>
      </c>
      <c r="E13" s="49">
        <v>25.9</v>
      </c>
      <c r="F13" s="50">
        <v>3850</v>
      </c>
      <c r="G13" s="51">
        <f t="shared" si="0"/>
        <v>99715</v>
      </c>
      <c r="H13" s="53"/>
      <c r="I13" s="147">
        <f t="shared" si="1"/>
        <v>0</v>
      </c>
      <c r="J13" s="43"/>
    </row>
    <row r="14" spans="1:10" s="44" customFormat="1" ht="12.75" x14ac:dyDescent="0.2">
      <c r="A14" s="45">
        <v>5</v>
      </c>
      <c r="B14" s="46"/>
      <c r="C14" s="47"/>
      <c r="D14" s="48" t="s">
        <v>21</v>
      </c>
      <c r="E14" s="49">
        <v>25.9</v>
      </c>
      <c r="F14" s="50">
        <v>3000</v>
      </c>
      <c r="G14" s="51">
        <f t="shared" si="0"/>
        <v>77700</v>
      </c>
      <c r="H14" s="53"/>
      <c r="I14" s="147">
        <f t="shared" si="1"/>
        <v>0</v>
      </c>
      <c r="J14" s="43"/>
    </row>
    <row r="15" spans="1:10" s="44" customFormat="1" ht="12.75" x14ac:dyDescent="0.2">
      <c r="A15" s="45">
        <v>6</v>
      </c>
      <c r="B15" s="46"/>
      <c r="C15" s="47"/>
      <c r="D15" s="48" t="s">
        <v>22</v>
      </c>
      <c r="E15" s="49">
        <v>0</v>
      </c>
      <c r="F15" s="50">
        <v>2747.25</v>
      </c>
      <c r="G15" s="51">
        <f t="shared" si="0"/>
        <v>0</v>
      </c>
      <c r="H15" s="52"/>
      <c r="I15" s="147">
        <f t="shared" si="1"/>
        <v>0</v>
      </c>
      <c r="J15" s="43"/>
    </row>
    <row r="16" spans="1:10" s="44" customFormat="1" ht="12.75" x14ac:dyDescent="0.2">
      <c r="A16" s="45">
        <v>7</v>
      </c>
      <c r="B16" s="54"/>
      <c r="C16" s="55"/>
      <c r="D16" s="48" t="s">
        <v>23</v>
      </c>
      <c r="E16" s="49">
        <v>0</v>
      </c>
      <c r="F16" s="50">
        <v>2600</v>
      </c>
      <c r="G16" s="51">
        <f t="shared" si="0"/>
        <v>0</v>
      </c>
      <c r="H16" s="52"/>
      <c r="I16" s="147">
        <f t="shared" si="1"/>
        <v>0</v>
      </c>
      <c r="J16" s="43"/>
    </row>
    <row r="17" spans="1:10" s="44" customFormat="1" ht="12.75" x14ac:dyDescent="0.2">
      <c r="A17" s="45">
        <v>8</v>
      </c>
      <c r="B17" s="56" t="s">
        <v>24</v>
      </c>
      <c r="C17" s="57" t="s">
        <v>25</v>
      </c>
      <c r="D17" s="58"/>
      <c r="E17" s="49">
        <v>430.4</v>
      </c>
      <c r="F17" s="50">
        <v>2480</v>
      </c>
      <c r="G17" s="51">
        <f t="shared" si="0"/>
        <v>1067392</v>
      </c>
      <c r="H17" s="52"/>
      <c r="I17" s="147">
        <f t="shared" si="1"/>
        <v>0</v>
      </c>
      <c r="J17" s="43"/>
    </row>
    <row r="18" spans="1:10" s="44" customFormat="1" ht="12.75" x14ac:dyDescent="0.2">
      <c r="A18" s="45">
        <v>9</v>
      </c>
      <c r="B18" s="56"/>
      <c r="C18" s="57" t="s">
        <v>26</v>
      </c>
      <c r="D18" s="58"/>
      <c r="E18" s="49">
        <v>0</v>
      </c>
      <c r="F18" s="50">
        <v>1965.21</v>
      </c>
      <c r="G18" s="51">
        <f t="shared" si="0"/>
        <v>0</v>
      </c>
      <c r="H18" s="52"/>
      <c r="I18" s="147">
        <f t="shared" si="1"/>
        <v>0</v>
      </c>
      <c r="J18" s="43"/>
    </row>
    <row r="19" spans="1:10" s="44" customFormat="1" ht="13.5" thickBot="1" x14ac:dyDescent="0.25">
      <c r="A19" s="45">
        <v>10</v>
      </c>
      <c r="B19" s="56"/>
      <c r="C19" s="59" t="s">
        <v>27</v>
      </c>
      <c r="D19" s="59"/>
      <c r="E19" s="60">
        <v>0</v>
      </c>
      <c r="F19" s="61">
        <v>1755.58</v>
      </c>
      <c r="G19" s="51">
        <f t="shared" si="0"/>
        <v>0</v>
      </c>
      <c r="H19" s="52"/>
      <c r="I19" s="147">
        <f t="shared" si="1"/>
        <v>0</v>
      </c>
      <c r="J19" s="43"/>
    </row>
    <row r="20" spans="1:10" s="44" customFormat="1" x14ac:dyDescent="0.25">
      <c r="A20" s="62" t="s">
        <v>28</v>
      </c>
      <c r="B20" s="63"/>
      <c r="C20" s="63"/>
      <c r="D20" s="64"/>
      <c r="E20" s="65">
        <f>SUM(E10:E16)</f>
        <v>64.599999999999994</v>
      </c>
      <c r="F20" s="66"/>
      <c r="G20" s="67">
        <f>SUM(G10:G16)</f>
        <v>242957.40000000002</v>
      </c>
      <c r="H20" s="68" t="s">
        <v>29</v>
      </c>
      <c r="I20" s="69">
        <f>SUM(I10:I16)</f>
        <v>0</v>
      </c>
      <c r="J20" s="43"/>
    </row>
    <row r="21" spans="1:10" s="44" customFormat="1" ht="15.75" thickBot="1" x14ac:dyDescent="0.3">
      <c r="A21" s="70" t="s">
        <v>30</v>
      </c>
      <c r="B21" s="71"/>
      <c r="C21" s="71"/>
      <c r="D21" s="72"/>
      <c r="E21" s="73">
        <f>SUM(E17:E19)</f>
        <v>430.4</v>
      </c>
      <c r="F21" s="74"/>
      <c r="G21" s="75">
        <f>SUM(G17:G19)</f>
        <v>1067392</v>
      </c>
      <c r="H21" s="68"/>
      <c r="I21" s="76">
        <f>SUM(I17:I19)</f>
        <v>0</v>
      </c>
      <c r="J21" s="43"/>
    </row>
    <row r="22" spans="1:10" s="44" customFormat="1" ht="15.75" thickBot="1" x14ac:dyDescent="0.3">
      <c r="A22" s="77" t="s">
        <v>31</v>
      </c>
      <c r="B22" s="78"/>
      <c r="C22" s="78"/>
      <c r="D22" s="78"/>
      <c r="E22" s="74">
        <f>SUM(E20:E21)</f>
        <v>495</v>
      </c>
      <c r="F22" s="74"/>
      <c r="G22" s="79">
        <f>SUM(G20:G21)</f>
        <v>1310349.3999999999</v>
      </c>
      <c r="H22" s="80"/>
      <c r="I22" s="81">
        <f>SUM(I20:I21)</f>
        <v>0</v>
      </c>
      <c r="J22" s="43"/>
    </row>
    <row r="23" spans="1:10" ht="25.5" customHeight="1" x14ac:dyDescent="0.25">
      <c r="A23" s="82" t="s">
        <v>32</v>
      </c>
      <c r="B23" s="82"/>
      <c r="C23" s="82"/>
      <c r="D23" s="82"/>
      <c r="E23" s="82"/>
      <c r="F23" s="82"/>
      <c r="G23" s="82"/>
      <c r="H23" s="82"/>
      <c r="I23" s="82"/>
    </row>
    <row r="24" spans="1:10" ht="15" customHeight="1" x14ac:dyDescent="0.25"/>
    <row r="25" spans="1:10" ht="15.75" customHeight="1" x14ac:dyDescent="0.25">
      <c r="G25" s="83" t="s">
        <v>33</v>
      </c>
      <c r="H25" s="83"/>
      <c r="I25" s="83"/>
    </row>
    <row r="26" spans="1:10" ht="27.75" customHeight="1" x14ac:dyDescent="0.25"/>
  </sheetData>
  <mergeCells count="27">
    <mergeCell ref="A20:D20"/>
    <mergeCell ref="H20:H22"/>
    <mergeCell ref="A21:D21"/>
    <mergeCell ref="A22:D22"/>
    <mergeCell ref="A23:I23"/>
    <mergeCell ref="G25:I25"/>
    <mergeCell ref="A7:D7"/>
    <mergeCell ref="E7:I7"/>
    <mergeCell ref="B8:D8"/>
    <mergeCell ref="B9:D9"/>
    <mergeCell ref="B10:C16"/>
    <mergeCell ref="B17:B19"/>
    <mergeCell ref="C17:D17"/>
    <mergeCell ref="C18:D18"/>
    <mergeCell ref="C19:D19"/>
    <mergeCell ref="A4:D4"/>
    <mergeCell ref="E4:I4"/>
    <mergeCell ref="A5:D5"/>
    <mergeCell ref="E5:I5"/>
    <mergeCell ref="A6:D6"/>
    <mergeCell ref="E6:I6"/>
    <mergeCell ref="A1:D1"/>
    <mergeCell ref="E1:I1"/>
    <mergeCell ref="A2:D2"/>
    <mergeCell ref="E2:I2"/>
    <mergeCell ref="A3:D3"/>
    <mergeCell ref="E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46-26
</oddHead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6F5A5-5FD8-4644-9773-5300001BEDD8}">
  <sheetPr>
    <pageSetUpPr fitToPage="1"/>
  </sheetPr>
  <dimension ref="A1:P25"/>
  <sheetViews>
    <sheetView topLeftCell="A5" zoomScaleNormal="100" workbookViewId="0">
      <selection activeCell="H15" sqref="H15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1" t="s">
        <v>0</v>
      </c>
      <c r="B1" s="2"/>
      <c r="C1" s="2"/>
      <c r="D1" s="3"/>
      <c r="E1" s="4"/>
      <c r="F1" s="5"/>
      <c r="G1" s="5"/>
      <c r="H1" s="5"/>
      <c r="I1" s="6"/>
    </row>
    <row r="2" spans="1:16" x14ac:dyDescent="0.25">
      <c r="A2" s="7" t="s">
        <v>1</v>
      </c>
      <c r="B2" s="8"/>
      <c r="C2" s="8"/>
      <c r="D2" s="9"/>
      <c r="E2" s="10"/>
      <c r="F2" s="11"/>
      <c r="G2" s="11"/>
      <c r="H2" s="11"/>
      <c r="I2" s="12"/>
    </row>
    <row r="3" spans="1:16" x14ac:dyDescent="0.25">
      <c r="A3" s="7" t="s">
        <v>2</v>
      </c>
      <c r="B3" s="8"/>
      <c r="C3" s="8"/>
      <c r="D3" s="9"/>
      <c r="E3" s="10"/>
      <c r="F3" s="11"/>
      <c r="G3" s="11"/>
      <c r="H3" s="11"/>
      <c r="I3" s="12"/>
    </row>
    <row r="4" spans="1:16" x14ac:dyDescent="0.25">
      <c r="A4" s="7" t="s">
        <v>3</v>
      </c>
      <c r="B4" s="8"/>
      <c r="C4" s="8"/>
      <c r="D4" s="9"/>
      <c r="E4" s="10"/>
      <c r="F4" s="11"/>
      <c r="G4" s="11"/>
      <c r="H4" s="11"/>
      <c r="I4" s="12"/>
    </row>
    <row r="5" spans="1:16" x14ac:dyDescent="0.25">
      <c r="A5" s="7" t="s">
        <v>4</v>
      </c>
      <c r="B5" s="8"/>
      <c r="C5" s="8"/>
      <c r="D5" s="9"/>
      <c r="E5" s="10"/>
      <c r="F5" s="11"/>
      <c r="G5" s="11"/>
      <c r="H5" s="11"/>
      <c r="I5" s="12"/>
    </row>
    <row r="6" spans="1:16" x14ac:dyDescent="0.25">
      <c r="A6" s="7" t="s">
        <v>5</v>
      </c>
      <c r="B6" s="8"/>
      <c r="C6" s="8"/>
      <c r="D6" s="9"/>
      <c r="E6" s="10"/>
      <c r="F6" s="11"/>
      <c r="G6" s="11"/>
      <c r="H6" s="11"/>
      <c r="I6" s="12"/>
    </row>
    <row r="7" spans="1:16" ht="15.75" thickBot="1" x14ac:dyDescent="0.3">
      <c r="A7" s="13" t="s">
        <v>6</v>
      </c>
      <c r="B7" s="14"/>
      <c r="C7" s="14"/>
      <c r="D7" s="15"/>
      <c r="E7" s="16"/>
      <c r="F7" s="17"/>
      <c r="G7" s="17"/>
      <c r="H7" s="17"/>
      <c r="I7" s="18"/>
    </row>
    <row r="8" spans="1:16" ht="96" customHeight="1" x14ac:dyDescent="0.25">
      <c r="A8" s="128" t="s">
        <v>7</v>
      </c>
      <c r="B8" s="20" t="s">
        <v>8</v>
      </c>
      <c r="C8" s="21"/>
      <c r="D8" s="22"/>
      <c r="E8" s="129" t="s">
        <v>9</v>
      </c>
      <c r="F8" s="129" t="s">
        <v>10</v>
      </c>
      <c r="G8" s="130" t="s">
        <v>11</v>
      </c>
      <c r="H8" s="131" t="s">
        <v>12</v>
      </c>
      <c r="I8" s="132" t="s">
        <v>13</v>
      </c>
    </row>
    <row r="9" spans="1:16" ht="15.75" thickBot="1" x14ac:dyDescent="0.3">
      <c r="A9" s="27">
        <v>1</v>
      </c>
      <c r="B9" s="28">
        <v>2</v>
      </c>
      <c r="C9" s="29"/>
      <c r="D9" s="30"/>
      <c r="E9" s="31">
        <v>3</v>
      </c>
      <c r="F9" s="31">
        <v>4</v>
      </c>
      <c r="G9" s="32" t="s">
        <v>14</v>
      </c>
      <c r="H9" s="133">
        <v>6</v>
      </c>
      <c r="I9" s="134" t="s">
        <v>15</v>
      </c>
    </row>
    <row r="10" spans="1:16" ht="15" customHeight="1" x14ac:dyDescent="0.25">
      <c r="A10" s="143">
        <v>1</v>
      </c>
      <c r="B10" s="88" t="s">
        <v>16</v>
      </c>
      <c r="C10" s="136"/>
      <c r="D10" s="89" t="s">
        <v>17</v>
      </c>
      <c r="E10" s="144">
        <v>0</v>
      </c>
      <c r="F10" s="90">
        <v>16966.59</v>
      </c>
      <c r="G10" s="91">
        <f t="shared" ref="G10:G19" si="0">F10*E10</f>
        <v>0</v>
      </c>
      <c r="H10" s="145"/>
      <c r="I10" s="69">
        <f>+H10*E10</f>
        <v>0</v>
      </c>
    </row>
    <row r="11" spans="1:16" ht="15.75" customHeight="1" x14ac:dyDescent="0.25">
      <c r="A11" s="45">
        <v>2</v>
      </c>
      <c r="B11" s="87"/>
      <c r="C11" s="87"/>
      <c r="D11" s="48" t="s">
        <v>18</v>
      </c>
      <c r="E11" s="86">
        <v>0</v>
      </c>
      <c r="F11" s="50">
        <v>9550.75</v>
      </c>
      <c r="G11" s="94">
        <f t="shared" si="0"/>
        <v>0</v>
      </c>
      <c r="H11" s="116"/>
      <c r="I11" s="69">
        <f t="shared" ref="I11:I19" si="1">+H11*E11</f>
        <v>0</v>
      </c>
    </row>
    <row r="12" spans="1:16" x14ac:dyDescent="0.25">
      <c r="A12" s="45">
        <v>3</v>
      </c>
      <c r="B12" s="87"/>
      <c r="C12" s="87"/>
      <c r="D12" s="48" t="s">
        <v>19</v>
      </c>
      <c r="E12" s="86">
        <v>25</v>
      </c>
      <c r="F12" s="50">
        <v>5120.5</v>
      </c>
      <c r="G12" s="94">
        <f t="shared" si="0"/>
        <v>128012.5</v>
      </c>
      <c r="H12" s="116"/>
      <c r="I12" s="69">
        <f t="shared" si="1"/>
        <v>0</v>
      </c>
      <c r="O12" s="95"/>
      <c r="P12" s="95"/>
    </row>
    <row r="13" spans="1:16" ht="15" customHeight="1" x14ac:dyDescent="0.25">
      <c r="A13" s="45">
        <v>4</v>
      </c>
      <c r="B13" s="87"/>
      <c r="C13" s="87"/>
      <c r="D13" s="48" t="s">
        <v>20</v>
      </c>
      <c r="E13" s="86">
        <v>33.4</v>
      </c>
      <c r="F13" s="50">
        <v>3850</v>
      </c>
      <c r="G13" s="94">
        <f t="shared" si="0"/>
        <v>128590</v>
      </c>
      <c r="H13" s="116"/>
      <c r="I13" s="69">
        <f t="shared" si="1"/>
        <v>0</v>
      </c>
      <c r="O13" s="95"/>
      <c r="P13" s="95"/>
    </row>
    <row r="14" spans="1:16" ht="15" customHeight="1" x14ac:dyDescent="0.25">
      <c r="A14" s="45">
        <v>5</v>
      </c>
      <c r="B14" s="87"/>
      <c r="C14" s="87"/>
      <c r="D14" s="48" t="s">
        <v>21</v>
      </c>
      <c r="E14" s="86">
        <v>25</v>
      </c>
      <c r="F14" s="50">
        <v>3000</v>
      </c>
      <c r="G14" s="94">
        <f t="shared" si="0"/>
        <v>75000</v>
      </c>
      <c r="H14" s="116"/>
      <c r="I14" s="69">
        <f t="shared" si="1"/>
        <v>0</v>
      </c>
      <c r="N14" s="95"/>
    </row>
    <row r="15" spans="1:16" x14ac:dyDescent="0.25">
      <c r="A15" s="45">
        <v>6</v>
      </c>
      <c r="B15" s="87"/>
      <c r="C15" s="87"/>
      <c r="D15" s="48" t="s">
        <v>22</v>
      </c>
      <c r="E15" s="49">
        <v>0</v>
      </c>
      <c r="F15" s="50">
        <v>2747.25</v>
      </c>
      <c r="G15" s="94">
        <f t="shared" si="0"/>
        <v>0</v>
      </c>
      <c r="H15" s="116"/>
      <c r="I15" s="69">
        <f t="shared" si="1"/>
        <v>0</v>
      </c>
    </row>
    <row r="16" spans="1:16" ht="15" customHeight="1" x14ac:dyDescent="0.25">
      <c r="A16" s="45">
        <v>7</v>
      </c>
      <c r="B16" s="87"/>
      <c r="C16" s="87"/>
      <c r="D16" s="48" t="s">
        <v>23</v>
      </c>
      <c r="E16" s="49">
        <v>0</v>
      </c>
      <c r="F16" s="50">
        <v>2600</v>
      </c>
      <c r="G16" s="94">
        <f t="shared" si="0"/>
        <v>0</v>
      </c>
      <c r="H16" s="116"/>
      <c r="I16" s="69">
        <f t="shared" si="1"/>
        <v>0</v>
      </c>
    </row>
    <row r="17" spans="1:16" ht="15" customHeight="1" x14ac:dyDescent="0.25">
      <c r="A17" s="45">
        <v>8</v>
      </c>
      <c r="B17" s="56" t="s">
        <v>24</v>
      </c>
      <c r="C17" s="59" t="s">
        <v>25</v>
      </c>
      <c r="D17" s="87"/>
      <c r="E17" s="49">
        <v>461.8</v>
      </c>
      <c r="F17" s="50">
        <v>2480</v>
      </c>
      <c r="G17" s="94">
        <f t="shared" si="0"/>
        <v>1145264</v>
      </c>
      <c r="H17" s="116"/>
      <c r="I17" s="69">
        <f t="shared" si="1"/>
        <v>0</v>
      </c>
    </row>
    <row r="18" spans="1:16" x14ac:dyDescent="0.25">
      <c r="A18" s="45">
        <v>9</v>
      </c>
      <c r="B18" s="56"/>
      <c r="C18" s="59" t="s">
        <v>26</v>
      </c>
      <c r="D18" s="87"/>
      <c r="E18" s="49">
        <v>0</v>
      </c>
      <c r="F18" s="50">
        <v>1965.21</v>
      </c>
      <c r="G18" s="94">
        <f t="shared" si="0"/>
        <v>0</v>
      </c>
      <c r="H18" s="116"/>
      <c r="I18" s="69">
        <f t="shared" si="1"/>
        <v>0</v>
      </c>
      <c r="O18" s="95"/>
      <c r="P18" s="95"/>
    </row>
    <row r="19" spans="1:16" ht="15" customHeight="1" thickBot="1" x14ac:dyDescent="0.3">
      <c r="A19" s="45">
        <v>10</v>
      </c>
      <c r="B19" s="56"/>
      <c r="C19" s="59" t="s">
        <v>27</v>
      </c>
      <c r="D19" s="59"/>
      <c r="E19" s="60">
        <v>0</v>
      </c>
      <c r="F19" s="61">
        <v>1755.58</v>
      </c>
      <c r="G19" s="141">
        <f t="shared" si="0"/>
        <v>0</v>
      </c>
      <c r="H19" s="116"/>
      <c r="I19" s="69">
        <f t="shared" si="1"/>
        <v>0</v>
      </c>
      <c r="O19" s="95"/>
      <c r="P19" s="95"/>
    </row>
    <row r="20" spans="1:16" ht="15" customHeight="1" x14ac:dyDescent="0.25">
      <c r="A20" s="62" t="s">
        <v>28</v>
      </c>
      <c r="B20" s="63"/>
      <c r="C20" s="63"/>
      <c r="D20" s="64"/>
      <c r="E20" s="65">
        <f>SUM(E10:E16)</f>
        <v>83.4</v>
      </c>
      <c r="F20" s="66"/>
      <c r="G20" s="67">
        <f>SUM(G10:G16)</f>
        <v>331602.5</v>
      </c>
      <c r="H20" s="117" t="s">
        <v>29</v>
      </c>
      <c r="I20" s="102">
        <f>SUM(I10:I16)</f>
        <v>0</v>
      </c>
    </row>
    <row r="21" spans="1:16" ht="15" customHeight="1" thickBot="1" x14ac:dyDescent="0.3">
      <c r="A21" s="70" t="s">
        <v>30</v>
      </c>
      <c r="B21" s="71"/>
      <c r="C21" s="71"/>
      <c r="D21" s="72"/>
      <c r="E21" s="73">
        <f>SUM(E17:E19)</f>
        <v>461.8</v>
      </c>
      <c r="F21" s="74"/>
      <c r="G21" s="75">
        <f>SUM(G17:G19)</f>
        <v>1145264</v>
      </c>
      <c r="H21" s="118"/>
      <c r="I21" s="76">
        <f>SUM(I17:I19)</f>
        <v>0</v>
      </c>
    </row>
    <row r="22" spans="1:16" ht="15" customHeight="1" thickBot="1" x14ac:dyDescent="0.3">
      <c r="A22" s="77" t="s">
        <v>31</v>
      </c>
      <c r="B22" s="78"/>
      <c r="C22" s="78"/>
      <c r="D22" s="78"/>
      <c r="E22" s="74">
        <f>SUM(E20:E21)</f>
        <v>545.20000000000005</v>
      </c>
      <c r="F22" s="74"/>
      <c r="G22" s="79">
        <f>SUM(G20:G21)</f>
        <v>1476866.5</v>
      </c>
      <c r="H22" s="119"/>
      <c r="I22" s="81">
        <f>SUM(I20:I21)</f>
        <v>0</v>
      </c>
    </row>
    <row r="23" spans="1:16" ht="27.75" customHeight="1" x14ac:dyDescent="0.25">
      <c r="A23" s="82" t="s">
        <v>32</v>
      </c>
      <c r="B23" s="82"/>
      <c r="C23" s="82"/>
      <c r="D23" s="82"/>
      <c r="E23" s="82"/>
      <c r="F23" s="82"/>
      <c r="G23" s="82"/>
      <c r="H23" s="82"/>
      <c r="I23" s="82"/>
    </row>
    <row r="25" spans="1:16" x14ac:dyDescent="0.25">
      <c r="F25" s="83" t="s">
        <v>33</v>
      </c>
      <c r="G25" s="83"/>
      <c r="H25" s="83"/>
      <c r="I25" s="83"/>
    </row>
  </sheetData>
  <mergeCells count="27">
    <mergeCell ref="A20:D20"/>
    <mergeCell ref="H20:H22"/>
    <mergeCell ref="A21:D21"/>
    <mergeCell ref="A22:D22"/>
    <mergeCell ref="A23:I23"/>
    <mergeCell ref="F25:I25"/>
    <mergeCell ref="A7:D7"/>
    <mergeCell ref="E7:I7"/>
    <mergeCell ref="B8:D8"/>
    <mergeCell ref="B9:D9"/>
    <mergeCell ref="B10:C16"/>
    <mergeCell ref="B17:B19"/>
    <mergeCell ref="C17:D17"/>
    <mergeCell ref="C18:D18"/>
    <mergeCell ref="C19:D19"/>
    <mergeCell ref="A4:D4"/>
    <mergeCell ref="E4:I4"/>
    <mergeCell ref="A5:D5"/>
    <mergeCell ref="E5:I5"/>
    <mergeCell ref="A6:D6"/>
    <mergeCell ref="E6:I6"/>
    <mergeCell ref="A1:D1"/>
    <mergeCell ref="E1:I1"/>
    <mergeCell ref="A2:D2"/>
    <mergeCell ref="E2:I2"/>
    <mergeCell ref="A3:D3"/>
    <mergeCell ref="E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55-26
</oddHeader>
    <oddFooter>&amp;R&amp;P/&amp;N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C7A45-D8FD-4C38-A2DD-9582A8A49B40}">
  <sheetPr>
    <pageSetUpPr fitToPage="1"/>
  </sheetPr>
  <dimension ref="A1:P33"/>
  <sheetViews>
    <sheetView tabSelected="1" zoomScaleNormal="100" workbookViewId="0">
      <selection activeCell="I35" sqref="I35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1" t="s">
        <v>0</v>
      </c>
      <c r="B1" s="2"/>
      <c r="C1" s="2"/>
      <c r="D1" s="3"/>
      <c r="E1" s="4"/>
      <c r="F1" s="5"/>
      <c r="G1" s="5"/>
      <c r="H1" s="5"/>
      <c r="I1" s="6"/>
    </row>
    <row r="2" spans="1:16" x14ac:dyDescent="0.25">
      <c r="A2" s="7" t="s">
        <v>1</v>
      </c>
      <c r="B2" s="8"/>
      <c r="C2" s="8"/>
      <c r="D2" s="9"/>
      <c r="E2" s="10"/>
      <c r="F2" s="11"/>
      <c r="G2" s="11"/>
      <c r="H2" s="11"/>
      <c r="I2" s="12"/>
    </row>
    <row r="3" spans="1:16" x14ac:dyDescent="0.25">
      <c r="A3" s="7" t="s">
        <v>2</v>
      </c>
      <c r="B3" s="8"/>
      <c r="C3" s="8"/>
      <c r="D3" s="9"/>
      <c r="E3" s="10"/>
      <c r="F3" s="11"/>
      <c r="G3" s="11"/>
      <c r="H3" s="11"/>
      <c r="I3" s="12"/>
    </row>
    <row r="4" spans="1:16" x14ac:dyDescent="0.25">
      <c r="A4" s="7" t="s">
        <v>3</v>
      </c>
      <c r="B4" s="8"/>
      <c r="C4" s="8"/>
      <c r="D4" s="9"/>
      <c r="E4" s="10"/>
      <c r="F4" s="11"/>
      <c r="G4" s="11"/>
      <c r="H4" s="11"/>
      <c r="I4" s="12"/>
    </row>
    <row r="5" spans="1:16" x14ac:dyDescent="0.25">
      <c r="A5" s="7" t="s">
        <v>4</v>
      </c>
      <c r="B5" s="8"/>
      <c r="C5" s="8"/>
      <c r="D5" s="9"/>
      <c r="E5" s="10"/>
      <c r="F5" s="11"/>
      <c r="G5" s="11"/>
      <c r="H5" s="11"/>
      <c r="I5" s="12"/>
    </row>
    <row r="6" spans="1:16" x14ac:dyDescent="0.25">
      <c r="A6" s="7" t="s">
        <v>5</v>
      </c>
      <c r="B6" s="8"/>
      <c r="C6" s="8"/>
      <c r="D6" s="9"/>
      <c r="E6" s="10"/>
      <c r="F6" s="11"/>
      <c r="G6" s="11"/>
      <c r="H6" s="11"/>
      <c r="I6" s="12"/>
    </row>
    <row r="7" spans="1:16" ht="15.75" thickBot="1" x14ac:dyDescent="0.3">
      <c r="A7" s="13" t="s">
        <v>6</v>
      </c>
      <c r="B7" s="14"/>
      <c r="C7" s="14"/>
      <c r="D7" s="15"/>
      <c r="E7" s="16"/>
      <c r="F7" s="17"/>
      <c r="G7" s="17"/>
      <c r="H7" s="17"/>
      <c r="I7" s="18"/>
    </row>
    <row r="8" spans="1:16" ht="96" customHeight="1" x14ac:dyDescent="0.25">
      <c r="A8" s="128" t="s">
        <v>7</v>
      </c>
      <c r="B8" s="20" t="s">
        <v>8</v>
      </c>
      <c r="C8" s="21"/>
      <c r="D8" s="22"/>
      <c r="E8" s="129" t="s">
        <v>9</v>
      </c>
      <c r="F8" s="129" t="s">
        <v>10</v>
      </c>
      <c r="G8" s="130" t="s">
        <v>11</v>
      </c>
      <c r="H8" s="131" t="s">
        <v>12</v>
      </c>
      <c r="I8" s="132" t="s">
        <v>13</v>
      </c>
    </row>
    <row r="9" spans="1:16" ht="15.75" thickBot="1" x14ac:dyDescent="0.3">
      <c r="A9" s="27">
        <v>1</v>
      </c>
      <c r="B9" s="28">
        <v>2</v>
      </c>
      <c r="C9" s="29"/>
      <c r="D9" s="30"/>
      <c r="E9" s="31">
        <v>3</v>
      </c>
      <c r="F9" s="31">
        <v>4</v>
      </c>
      <c r="G9" s="32" t="s">
        <v>14</v>
      </c>
      <c r="H9" s="133">
        <v>6</v>
      </c>
      <c r="I9" s="134" t="s">
        <v>15</v>
      </c>
    </row>
    <row r="10" spans="1:16" ht="15" customHeight="1" x14ac:dyDescent="0.25">
      <c r="A10" s="35">
        <v>1</v>
      </c>
      <c r="B10" s="59" t="s">
        <v>45</v>
      </c>
      <c r="C10" s="59"/>
      <c r="D10" s="48" t="s">
        <v>17</v>
      </c>
      <c r="E10" s="49">
        <v>0</v>
      </c>
      <c r="F10" s="50">
        <v>11756.25</v>
      </c>
      <c r="G10" s="103">
        <f>F10*E10</f>
        <v>0</v>
      </c>
      <c r="H10" s="115"/>
      <c r="I10" s="105">
        <f>+H10*E10</f>
        <v>0</v>
      </c>
      <c r="J10" s="106"/>
      <c r="K10" s="106"/>
      <c r="L10" s="106"/>
      <c r="M10" s="106"/>
      <c r="N10" s="106"/>
      <c r="O10" s="106"/>
      <c r="P10" s="106"/>
    </row>
    <row r="11" spans="1:16" x14ac:dyDescent="0.25">
      <c r="A11" s="45">
        <v>2</v>
      </c>
      <c r="B11" s="59"/>
      <c r="C11" s="59"/>
      <c r="D11" s="48" t="s">
        <v>18</v>
      </c>
      <c r="E11" s="49">
        <v>0</v>
      </c>
      <c r="F11" s="50">
        <v>8143.66</v>
      </c>
      <c r="G11" s="94">
        <f t="shared" ref="G11:G27" si="0">F11*E11</f>
        <v>0</v>
      </c>
      <c r="H11" s="116"/>
      <c r="I11" s="93">
        <f t="shared" ref="I11:I27" si="1">+H11*E11</f>
        <v>0</v>
      </c>
    </row>
    <row r="12" spans="1:16" x14ac:dyDescent="0.25">
      <c r="A12" s="45">
        <v>3</v>
      </c>
      <c r="B12" s="59"/>
      <c r="C12" s="59"/>
      <c r="D12" s="48" t="s">
        <v>19</v>
      </c>
      <c r="E12" s="86">
        <v>3.3</v>
      </c>
      <c r="F12" s="50">
        <v>5289.16</v>
      </c>
      <c r="G12" s="94">
        <f t="shared" si="0"/>
        <v>17454.227999999999</v>
      </c>
      <c r="H12" s="116"/>
      <c r="I12" s="93">
        <f t="shared" si="1"/>
        <v>0</v>
      </c>
    </row>
    <row r="13" spans="1:16" ht="15" customHeight="1" x14ac:dyDescent="0.25">
      <c r="A13" s="45">
        <v>4</v>
      </c>
      <c r="B13" s="59"/>
      <c r="C13" s="59"/>
      <c r="D13" s="48" t="s">
        <v>20</v>
      </c>
      <c r="E13" s="86">
        <v>5</v>
      </c>
      <c r="F13" s="50">
        <v>3776.66</v>
      </c>
      <c r="G13" s="94">
        <f t="shared" si="0"/>
        <v>18883.3</v>
      </c>
      <c r="H13" s="116"/>
      <c r="I13" s="93">
        <f t="shared" si="1"/>
        <v>0</v>
      </c>
    </row>
    <row r="14" spans="1:16" ht="15" customHeight="1" x14ac:dyDescent="0.25">
      <c r="A14" s="45">
        <v>5</v>
      </c>
      <c r="B14" s="59" t="s">
        <v>42</v>
      </c>
      <c r="C14" s="59"/>
      <c r="D14" s="48" t="s">
        <v>38</v>
      </c>
      <c r="E14" s="49">
        <v>0</v>
      </c>
      <c r="F14" s="50">
        <v>19329.75</v>
      </c>
      <c r="G14" s="94">
        <f t="shared" si="0"/>
        <v>0</v>
      </c>
      <c r="H14" s="116"/>
      <c r="I14" s="93">
        <f t="shared" si="1"/>
        <v>0</v>
      </c>
    </row>
    <row r="15" spans="1:16" ht="15" customHeight="1" x14ac:dyDescent="0.25">
      <c r="A15" s="45">
        <v>6</v>
      </c>
      <c r="B15" s="59"/>
      <c r="C15" s="59"/>
      <c r="D15" s="48" t="s">
        <v>43</v>
      </c>
      <c r="E15" s="49">
        <v>0</v>
      </c>
      <c r="F15" s="50">
        <v>28113.25</v>
      </c>
      <c r="G15" s="94">
        <f t="shared" si="0"/>
        <v>0</v>
      </c>
      <c r="H15" s="116"/>
      <c r="I15" s="93">
        <f t="shared" si="1"/>
        <v>0</v>
      </c>
    </row>
    <row r="16" spans="1:16" ht="15" customHeight="1" x14ac:dyDescent="0.25">
      <c r="A16" s="45">
        <v>7</v>
      </c>
      <c r="B16" s="59"/>
      <c r="C16" s="59"/>
      <c r="D16" s="48" t="s">
        <v>19</v>
      </c>
      <c r="E16" s="86">
        <v>2.2000000000000002</v>
      </c>
      <c r="F16" s="50">
        <v>10432.59</v>
      </c>
      <c r="G16" s="94">
        <f t="shared" si="0"/>
        <v>22951.698000000004</v>
      </c>
      <c r="H16" s="116"/>
      <c r="I16" s="93">
        <f t="shared" si="1"/>
        <v>0</v>
      </c>
      <c r="N16" s="95"/>
    </row>
    <row r="17" spans="1:16" ht="15" customHeight="1" x14ac:dyDescent="0.25">
      <c r="A17" s="45">
        <v>8</v>
      </c>
      <c r="B17" s="59"/>
      <c r="C17" s="59"/>
      <c r="D17" s="48" t="s">
        <v>20</v>
      </c>
      <c r="E17" s="86">
        <v>2.5</v>
      </c>
      <c r="F17" s="50">
        <v>5550.41</v>
      </c>
      <c r="G17" s="94">
        <f t="shared" si="0"/>
        <v>13876.025</v>
      </c>
      <c r="H17" s="116"/>
      <c r="I17" s="93">
        <f t="shared" si="1"/>
        <v>0</v>
      </c>
    </row>
    <row r="18" spans="1:16" ht="15" customHeight="1" x14ac:dyDescent="0.25">
      <c r="A18" s="45">
        <v>9</v>
      </c>
      <c r="B18" s="59" t="s">
        <v>40</v>
      </c>
      <c r="C18" s="59"/>
      <c r="D18" s="48" t="s">
        <v>17</v>
      </c>
      <c r="E18" s="49">
        <v>0</v>
      </c>
      <c r="F18" s="50">
        <v>16464.25</v>
      </c>
      <c r="G18" s="94">
        <f t="shared" si="0"/>
        <v>0</v>
      </c>
      <c r="H18" s="116"/>
      <c r="I18" s="93">
        <f t="shared" si="1"/>
        <v>0</v>
      </c>
    </row>
    <row r="19" spans="1:16" ht="15" customHeight="1" x14ac:dyDescent="0.25">
      <c r="A19" s="45">
        <v>10</v>
      </c>
      <c r="B19" s="59"/>
      <c r="C19" s="59"/>
      <c r="D19" s="48" t="s">
        <v>18</v>
      </c>
      <c r="E19" s="49">
        <v>0</v>
      </c>
      <c r="F19" s="50">
        <v>11690.25</v>
      </c>
      <c r="G19" s="94">
        <f t="shared" si="0"/>
        <v>0</v>
      </c>
      <c r="H19" s="116"/>
      <c r="I19" s="93">
        <f t="shared" si="1"/>
        <v>0</v>
      </c>
    </row>
    <row r="20" spans="1:16" ht="15.75" customHeight="1" x14ac:dyDescent="0.25">
      <c r="A20" s="45">
        <v>11</v>
      </c>
      <c r="B20" s="59"/>
      <c r="C20" s="59"/>
      <c r="D20" s="48" t="s">
        <v>19</v>
      </c>
      <c r="E20" s="86">
        <v>0.4</v>
      </c>
      <c r="F20" s="50">
        <v>9273.91</v>
      </c>
      <c r="G20" s="94">
        <f t="shared" si="0"/>
        <v>3709.5640000000003</v>
      </c>
      <c r="H20" s="116"/>
      <c r="I20" s="93">
        <f t="shared" si="1"/>
        <v>0</v>
      </c>
    </row>
    <row r="21" spans="1:16" x14ac:dyDescent="0.25">
      <c r="A21" s="45">
        <v>12</v>
      </c>
      <c r="B21" s="59"/>
      <c r="C21" s="59"/>
      <c r="D21" s="48" t="s">
        <v>20</v>
      </c>
      <c r="E21" s="86">
        <v>0.4</v>
      </c>
      <c r="F21" s="50">
        <v>6971.25</v>
      </c>
      <c r="G21" s="94">
        <f t="shared" si="0"/>
        <v>2788.5</v>
      </c>
      <c r="H21" s="116"/>
      <c r="I21" s="93">
        <f t="shared" si="1"/>
        <v>0</v>
      </c>
      <c r="O21" s="95"/>
      <c r="P21" s="95"/>
    </row>
    <row r="22" spans="1:16" ht="15" customHeight="1" x14ac:dyDescent="0.25">
      <c r="A22" s="45">
        <v>13</v>
      </c>
      <c r="B22" s="56" t="s">
        <v>24</v>
      </c>
      <c r="C22" s="59" t="s">
        <v>25</v>
      </c>
      <c r="D22" s="87"/>
      <c r="E22" s="49">
        <v>43.9</v>
      </c>
      <c r="F22" s="50">
        <v>2480</v>
      </c>
      <c r="G22" s="94">
        <f t="shared" si="0"/>
        <v>108872</v>
      </c>
      <c r="H22" s="116"/>
      <c r="I22" s="93">
        <f t="shared" si="1"/>
        <v>0</v>
      </c>
    </row>
    <row r="23" spans="1:16" ht="15" customHeight="1" x14ac:dyDescent="0.25">
      <c r="A23" s="45">
        <v>14</v>
      </c>
      <c r="B23" s="56"/>
      <c r="C23" s="59" t="s">
        <v>26</v>
      </c>
      <c r="D23" s="87"/>
      <c r="E23" s="49">
        <v>0</v>
      </c>
      <c r="F23" s="50">
        <v>1965.21</v>
      </c>
      <c r="G23" s="94">
        <f t="shared" si="0"/>
        <v>0</v>
      </c>
      <c r="H23" s="116"/>
      <c r="I23" s="93">
        <f t="shared" si="1"/>
        <v>0</v>
      </c>
    </row>
    <row r="24" spans="1:16" ht="15" customHeight="1" x14ac:dyDescent="0.25">
      <c r="A24" s="45">
        <v>15</v>
      </c>
      <c r="B24" s="56"/>
      <c r="C24" s="59" t="s">
        <v>27</v>
      </c>
      <c r="D24" s="59"/>
      <c r="E24" s="60">
        <v>0</v>
      </c>
      <c r="F24" s="61">
        <v>1755.58</v>
      </c>
      <c r="G24" s="141">
        <f t="shared" si="0"/>
        <v>0</v>
      </c>
      <c r="H24" s="116"/>
      <c r="I24" s="93">
        <f t="shared" si="1"/>
        <v>0</v>
      </c>
    </row>
    <row r="25" spans="1:16" ht="15" customHeight="1" x14ac:dyDescent="0.25">
      <c r="A25" s="45">
        <v>16</v>
      </c>
      <c r="B25" s="56" t="s">
        <v>34</v>
      </c>
      <c r="C25" s="59" t="s">
        <v>25</v>
      </c>
      <c r="D25" s="59"/>
      <c r="E25" s="49">
        <v>22.7</v>
      </c>
      <c r="F25" s="50">
        <v>1570</v>
      </c>
      <c r="G25" s="94">
        <f t="shared" si="0"/>
        <v>35639</v>
      </c>
      <c r="H25" s="116"/>
      <c r="I25" s="93">
        <f t="shared" si="1"/>
        <v>0</v>
      </c>
    </row>
    <row r="26" spans="1:16" ht="15" customHeight="1" x14ac:dyDescent="0.25">
      <c r="A26" s="45">
        <v>17</v>
      </c>
      <c r="B26" s="56"/>
      <c r="C26" s="59" t="s">
        <v>26</v>
      </c>
      <c r="D26" s="59"/>
      <c r="E26" s="49">
        <v>0</v>
      </c>
      <c r="F26" s="50">
        <v>1177.23</v>
      </c>
      <c r="G26" s="94">
        <f t="shared" si="0"/>
        <v>0</v>
      </c>
      <c r="H26" s="116"/>
      <c r="I26" s="93">
        <f t="shared" si="1"/>
        <v>0</v>
      </c>
    </row>
    <row r="27" spans="1:16" ht="15" customHeight="1" thickBot="1" x14ac:dyDescent="0.3">
      <c r="A27" s="45">
        <v>18</v>
      </c>
      <c r="B27" s="96"/>
      <c r="C27" s="97" t="s">
        <v>27</v>
      </c>
      <c r="D27" s="97"/>
      <c r="E27" s="98">
        <v>0</v>
      </c>
      <c r="F27" s="99">
        <v>928.16</v>
      </c>
      <c r="G27" s="100">
        <f t="shared" si="0"/>
        <v>0</v>
      </c>
      <c r="H27" s="116"/>
      <c r="I27" s="93">
        <f t="shared" si="1"/>
        <v>0</v>
      </c>
    </row>
    <row r="28" spans="1:16" ht="15" customHeight="1" x14ac:dyDescent="0.25">
      <c r="A28" s="62" t="s">
        <v>28</v>
      </c>
      <c r="B28" s="63"/>
      <c r="C28" s="63"/>
      <c r="D28" s="64"/>
      <c r="E28" s="65">
        <f>SUM(E10:E21)</f>
        <v>13.8</v>
      </c>
      <c r="F28" s="66"/>
      <c r="G28" s="67">
        <f>SUM(G10:G21)</f>
        <v>79663.315000000002</v>
      </c>
      <c r="H28" s="117" t="s">
        <v>29</v>
      </c>
      <c r="I28" s="102">
        <f>SUM(I10:I21)</f>
        <v>0</v>
      </c>
    </row>
    <row r="29" spans="1:16" ht="15" customHeight="1" thickBot="1" x14ac:dyDescent="0.3">
      <c r="A29" s="70" t="s">
        <v>30</v>
      </c>
      <c r="B29" s="71"/>
      <c r="C29" s="71"/>
      <c r="D29" s="72"/>
      <c r="E29" s="73">
        <f>SUM(E22:E26)</f>
        <v>66.599999999999994</v>
      </c>
      <c r="F29" s="74"/>
      <c r="G29" s="75">
        <f>SUM(G22:G26)</f>
        <v>144511</v>
      </c>
      <c r="H29" s="118"/>
      <c r="I29" s="76">
        <f>SUM(I22:I26)</f>
        <v>0</v>
      </c>
    </row>
    <row r="30" spans="1:16" ht="15" customHeight="1" thickBot="1" x14ac:dyDescent="0.3">
      <c r="A30" s="77" t="s">
        <v>31</v>
      </c>
      <c r="B30" s="78"/>
      <c r="C30" s="78"/>
      <c r="D30" s="78"/>
      <c r="E30" s="74">
        <f>SUM(E28:E29)</f>
        <v>80.399999999999991</v>
      </c>
      <c r="F30" s="74"/>
      <c r="G30" s="79">
        <f>SUM(G28:G29)</f>
        <v>224174.315</v>
      </c>
      <c r="H30" s="119"/>
      <c r="I30" s="81">
        <f>SUM(I28:I29)</f>
        <v>0</v>
      </c>
    </row>
    <row r="31" spans="1:16" ht="27.75" customHeight="1" x14ac:dyDescent="0.25">
      <c r="A31" s="82" t="s">
        <v>32</v>
      </c>
      <c r="B31" s="82"/>
      <c r="C31" s="82"/>
      <c r="D31" s="82"/>
      <c r="E31" s="82"/>
      <c r="F31" s="82"/>
      <c r="G31" s="82"/>
      <c r="H31" s="82"/>
      <c r="I31" s="82"/>
    </row>
    <row r="33" spans="6:9" x14ac:dyDescent="0.25">
      <c r="F33" s="83" t="s">
        <v>33</v>
      </c>
      <c r="G33" s="83"/>
      <c r="H33" s="83"/>
      <c r="I33" s="83"/>
    </row>
  </sheetData>
  <mergeCells count="33">
    <mergeCell ref="A28:D28"/>
    <mergeCell ref="H28:H30"/>
    <mergeCell ref="A29:D29"/>
    <mergeCell ref="A30:D30"/>
    <mergeCell ref="A31:I31"/>
    <mergeCell ref="F33:I33"/>
    <mergeCell ref="B18:C21"/>
    <mergeCell ref="B22:B24"/>
    <mergeCell ref="C22:D22"/>
    <mergeCell ref="C23:D23"/>
    <mergeCell ref="C24:D24"/>
    <mergeCell ref="B25:B27"/>
    <mergeCell ref="C25:D25"/>
    <mergeCell ref="C26:D26"/>
    <mergeCell ref="C27:D27"/>
    <mergeCell ref="A7:D7"/>
    <mergeCell ref="E7:I7"/>
    <mergeCell ref="B8:D8"/>
    <mergeCell ref="B9:D9"/>
    <mergeCell ref="B10:C13"/>
    <mergeCell ref="B14:C17"/>
    <mergeCell ref="A4:D4"/>
    <mergeCell ref="E4:I4"/>
    <mergeCell ref="A5:D5"/>
    <mergeCell ref="E5:I5"/>
    <mergeCell ref="A6:D6"/>
    <mergeCell ref="E6:I6"/>
    <mergeCell ref="A1:D1"/>
    <mergeCell ref="E1:I1"/>
    <mergeCell ref="A2:D2"/>
    <mergeCell ref="E2:I2"/>
    <mergeCell ref="A3:D3"/>
    <mergeCell ref="E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56-26
</oddHead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BD69C-EBBE-4C37-AE0C-34ECC37A2B6F}">
  <sheetPr>
    <pageSetUpPr fitToPage="1"/>
  </sheetPr>
  <dimension ref="A1:J26"/>
  <sheetViews>
    <sheetView zoomScaleNormal="100" workbookViewId="0">
      <selection activeCell="H14" sqref="H14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0" x14ac:dyDescent="0.25">
      <c r="A1" s="1" t="s">
        <v>0</v>
      </c>
      <c r="B1" s="2"/>
      <c r="C1" s="2"/>
      <c r="D1" s="3"/>
      <c r="E1" s="4"/>
      <c r="F1" s="5"/>
      <c r="G1" s="5"/>
      <c r="H1" s="5"/>
      <c r="I1" s="6"/>
    </row>
    <row r="2" spans="1:10" x14ac:dyDescent="0.25">
      <c r="A2" s="7" t="s">
        <v>1</v>
      </c>
      <c r="B2" s="8"/>
      <c r="C2" s="8"/>
      <c r="D2" s="9"/>
      <c r="E2" s="10"/>
      <c r="F2" s="11"/>
      <c r="G2" s="11"/>
      <c r="H2" s="11"/>
      <c r="I2" s="12"/>
    </row>
    <row r="3" spans="1:10" x14ac:dyDescent="0.25">
      <c r="A3" s="7" t="s">
        <v>2</v>
      </c>
      <c r="B3" s="8"/>
      <c r="C3" s="8"/>
      <c r="D3" s="9"/>
      <c r="E3" s="10"/>
      <c r="F3" s="11"/>
      <c r="G3" s="11"/>
      <c r="H3" s="11"/>
      <c r="I3" s="12"/>
    </row>
    <row r="4" spans="1:10" x14ac:dyDescent="0.25">
      <c r="A4" s="7" t="s">
        <v>3</v>
      </c>
      <c r="B4" s="8"/>
      <c r="C4" s="8"/>
      <c r="D4" s="9"/>
      <c r="E4" s="10"/>
      <c r="F4" s="11"/>
      <c r="G4" s="11"/>
      <c r="H4" s="11"/>
      <c r="I4" s="12"/>
    </row>
    <row r="5" spans="1:10" x14ac:dyDescent="0.25">
      <c r="A5" s="7" t="s">
        <v>4</v>
      </c>
      <c r="B5" s="8"/>
      <c r="C5" s="8"/>
      <c r="D5" s="9"/>
      <c r="E5" s="10"/>
      <c r="F5" s="11"/>
      <c r="G5" s="11"/>
      <c r="H5" s="11"/>
      <c r="I5" s="12"/>
    </row>
    <row r="6" spans="1:10" x14ac:dyDescent="0.25">
      <c r="A6" s="7" t="s">
        <v>5</v>
      </c>
      <c r="B6" s="8"/>
      <c r="C6" s="8"/>
      <c r="D6" s="9"/>
      <c r="E6" s="10"/>
      <c r="F6" s="11"/>
      <c r="G6" s="11"/>
      <c r="H6" s="11"/>
      <c r="I6" s="12"/>
    </row>
    <row r="7" spans="1:10" ht="15.75" thickBot="1" x14ac:dyDescent="0.3">
      <c r="A7" s="13" t="s">
        <v>6</v>
      </c>
      <c r="B7" s="14"/>
      <c r="C7" s="14"/>
      <c r="D7" s="15"/>
      <c r="E7" s="16"/>
      <c r="F7" s="17"/>
      <c r="G7" s="17"/>
      <c r="H7" s="17"/>
      <c r="I7" s="18"/>
    </row>
    <row r="8" spans="1:10" ht="96" customHeight="1" x14ac:dyDescent="0.25">
      <c r="A8" s="19" t="s">
        <v>7</v>
      </c>
      <c r="B8" s="20" t="s">
        <v>8</v>
      </c>
      <c r="C8" s="21"/>
      <c r="D8" s="22"/>
      <c r="E8" s="23" t="s">
        <v>9</v>
      </c>
      <c r="F8" s="23" t="s">
        <v>10</v>
      </c>
      <c r="G8" s="24" t="s">
        <v>11</v>
      </c>
      <c r="H8" s="25" t="s">
        <v>12</v>
      </c>
      <c r="I8" s="26" t="s">
        <v>13</v>
      </c>
    </row>
    <row r="9" spans="1:10" ht="15.75" thickBot="1" x14ac:dyDescent="0.3">
      <c r="A9" s="27">
        <v>1</v>
      </c>
      <c r="B9" s="28">
        <v>2</v>
      </c>
      <c r="C9" s="29"/>
      <c r="D9" s="30"/>
      <c r="E9" s="31">
        <v>3</v>
      </c>
      <c r="F9" s="31">
        <v>4</v>
      </c>
      <c r="G9" s="32" t="s">
        <v>14</v>
      </c>
      <c r="H9" s="33">
        <v>6</v>
      </c>
      <c r="I9" s="34" t="s">
        <v>15</v>
      </c>
    </row>
    <row r="10" spans="1:10" s="44" customFormat="1" ht="12.75" x14ac:dyDescent="0.2">
      <c r="A10" s="35">
        <v>1</v>
      </c>
      <c r="B10" s="84" t="s">
        <v>16</v>
      </c>
      <c r="C10" s="84"/>
      <c r="D10" s="38" t="s">
        <v>17</v>
      </c>
      <c r="E10" s="85">
        <v>0</v>
      </c>
      <c r="F10" s="40">
        <v>16966.59</v>
      </c>
      <c r="G10" s="41">
        <f t="shared" ref="G10:G19" si="0">F10*E10</f>
        <v>0</v>
      </c>
      <c r="H10" s="42"/>
      <c r="I10" s="146">
        <f>+H10*E10</f>
        <v>0</v>
      </c>
      <c r="J10" s="43"/>
    </row>
    <row r="11" spans="1:10" s="44" customFormat="1" ht="12.75" x14ac:dyDescent="0.2">
      <c r="A11" s="45">
        <v>2</v>
      </c>
      <c r="B11" s="59"/>
      <c r="C11" s="59"/>
      <c r="D11" s="48" t="s">
        <v>18</v>
      </c>
      <c r="E11" s="86">
        <v>0</v>
      </c>
      <c r="F11" s="50">
        <v>9550.75</v>
      </c>
      <c r="G11" s="51">
        <f t="shared" si="0"/>
        <v>0</v>
      </c>
      <c r="H11" s="52"/>
      <c r="I11" s="147">
        <f t="shared" ref="I11:I19" si="1">+H11*E11</f>
        <v>0</v>
      </c>
      <c r="J11" s="43"/>
    </row>
    <row r="12" spans="1:10" s="44" customFormat="1" ht="12.75" x14ac:dyDescent="0.2">
      <c r="A12" s="45">
        <v>3</v>
      </c>
      <c r="B12" s="59"/>
      <c r="C12" s="59"/>
      <c r="D12" s="48" t="s">
        <v>19</v>
      </c>
      <c r="E12" s="86">
        <v>1.8</v>
      </c>
      <c r="F12" s="50">
        <v>5120.5</v>
      </c>
      <c r="G12" s="51">
        <f t="shared" si="0"/>
        <v>9216.9</v>
      </c>
      <c r="H12" s="52"/>
      <c r="I12" s="147">
        <f t="shared" si="1"/>
        <v>0</v>
      </c>
      <c r="J12" s="43"/>
    </row>
    <row r="13" spans="1:10" s="44" customFormat="1" ht="12.75" x14ac:dyDescent="0.2">
      <c r="A13" s="45">
        <v>4</v>
      </c>
      <c r="B13" s="59"/>
      <c r="C13" s="59"/>
      <c r="D13" s="48" t="s">
        <v>20</v>
      </c>
      <c r="E13" s="86">
        <v>9.1999999999999993</v>
      </c>
      <c r="F13" s="50">
        <v>3850</v>
      </c>
      <c r="G13" s="51">
        <f t="shared" si="0"/>
        <v>35420</v>
      </c>
      <c r="H13" s="53"/>
      <c r="I13" s="147">
        <f t="shared" si="1"/>
        <v>0</v>
      </c>
      <c r="J13" s="43"/>
    </row>
    <row r="14" spans="1:10" s="44" customFormat="1" ht="12.75" x14ac:dyDescent="0.2">
      <c r="A14" s="45">
        <v>5</v>
      </c>
      <c r="B14" s="59"/>
      <c r="C14" s="59"/>
      <c r="D14" s="48" t="s">
        <v>21</v>
      </c>
      <c r="E14" s="86">
        <v>9.1999999999999993</v>
      </c>
      <c r="F14" s="50">
        <v>3000</v>
      </c>
      <c r="G14" s="51">
        <f t="shared" si="0"/>
        <v>27599.999999999996</v>
      </c>
      <c r="H14" s="53"/>
      <c r="I14" s="147">
        <f t="shared" si="1"/>
        <v>0</v>
      </c>
      <c r="J14" s="43"/>
    </row>
    <row r="15" spans="1:10" s="44" customFormat="1" ht="12.75" x14ac:dyDescent="0.2">
      <c r="A15" s="45">
        <v>6</v>
      </c>
      <c r="B15" s="59"/>
      <c r="C15" s="59"/>
      <c r="D15" s="48" t="s">
        <v>22</v>
      </c>
      <c r="E15" s="49">
        <v>0</v>
      </c>
      <c r="F15" s="50">
        <v>2747.25</v>
      </c>
      <c r="G15" s="51">
        <f t="shared" si="0"/>
        <v>0</v>
      </c>
      <c r="H15" s="52"/>
      <c r="I15" s="147">
        <f t="shared" si="1"/>
        <v>0</v>
      </c>
      <c r="J15" s="43"/>
    </row>
    <row r="16" spans="1:10" s="44" customFormat="1" ht="12.75" x14ac:dyDescent="0.2">
      <c r="A16" s="45">
        <v>7</v>
      </c>
      <c r="B16" s="59"/>
      <c r="C16" s="59"/>
      <c r="D16" s="48" t="s">
        <v>23</v>
      </c>
      <c r="E16" s="49">
        <v>0</v>
      </c>
      <c r="F16" s="50">
        <v>2600</v>
      </c>
      <c r="G16" s="51">
        <f t="shared" si="0"/>
        <v>0</v>
      </c>
      <c r="H16" s="52"/>
      <c r="I16" s="147">
        <f t="shared" si="1"/>
        <v>0</v>
      </c>
      <c r="J16" s="43"/>
    </row>
    <row r="17" spans="1:10" s="44" customFormat="1" ht="12.75" x14ac:dyDescent="0.2">
      <c r="A17" s="45">
        <v>8</v>
      </c>
      <c r="B17" s="56" t="s">
        <v>24</v>
      </c>
      <c r="C17" s="59" t="s">
        <v>25</v>
      </c>
      <c r="D17" s="87"/>
      <c r="E17" s="49">
        <v>921.1</v>
      </c>
      <c r="F17" s="50">
        <v>2480</v>
      </c>
      <c r="G17" s="51">
        <f t="shared" si="0"/>
        <v>2284328</v>
      </c>
      <c r="H17" s="52"/>
      <c r="I17" s="147">
        <f t="shared" si="1"/>
        <v>0</v>
      </c>
      <c r="J17" s="43"/>
    </row>
    <row r="18" spans="1:10" s="44" customFormat="1" ht="12.75" x14ac:dyDescent="0.2">
      <c r="A18" s="45">
        <v>9</v>
      </c>
      <c r="B18" s="56"/>
      <c r="C18" s="59" t="s">
        <v>26</v>
      </c>
      <c r="D18" s="87"/>
      <c r="E18" s="49">
        <v>0</v>
      </c>
      <c r="F18" s="50">
        <v>1965.21</v>
      </c>
      <c r="G18" s="51">
        <f t="shared" si="0"/>
        <v>0</v>
      </c>
      <c r="H18" s="52"/>
      <c r="I18" s="147">
        <f t="shared" si="1"/>
        <v>0</v>
      </c>
      <c r="J18" s="43"/>
    </row>
    <row r="19" spans="1:10" s="44" customFormat="1" ht="13.5" thickBot="1" x14ac:dyDescent="0.25">
      <c r="A19" s="45">
        <v>10</v>
      </c>
      <c r="B19" s="56"/>
      <c r="C19" s="59" t="s">
        <v>27</v>
      </c>
      <c r="D19" s="59"/>
      <c r="E19" s="60">
        <v>0</v>
      </c>
      <c r="F19" s="61">
        <v>1755.58</v>
      </c>
      <c r="G19" s="51">
        <f t="shared" si="0"/>
        <v>0</v>
      </c>
      <c r="H19" s="52"/>
      <c r="I19" s="147">
        <f t="shared" si="1"/>
        <v>0</v>
      </c>
      <c r="J19" s="43"/>
    </row>
    <row r="20" spans="1:10" s="44" customFormat="1" x14ac:dyDescent="0.25">
      <c r="A20" s="62" t="s">
        <v>28</v>
      </c>
      <c r="B20" s="63"/>
      <c r="C20" s="63"/>
      <c r="D20" s="64"/>
      <c r="E20" s="65">
        <f>SUM(E10:E16)</f>
        <v>20.2</v>
      </c>
      <c r="F20" s="66"/>
      <c r="G20" s="67">
        <f>SUM(G10:G16)</f>
        <v>72236.899999999994</v>
      </c>
      <c r="H20" s="68" t="s">
        <v>29</v>
      </c>
      <c r="I20" s="69">
        <f>SUM(I10:I16)</f>
        <v>0</v>
      </c>
    </row>
    <row r="21" spans="1:10" s="44" customFormat="1" ht="15.75" thickBot="1" x14ac:dyDescent="0.3">
      <c r="A21" s="70" t="s">
        <v>30</v>
      </c>
      <c r="B21" s="71"/>
      <c r="C21" s="71"/>
      <c r="D21" s="72"/>
      <c r="E21" s="73">
        <f>SUM(E17:E19)</f>
        <v>921.1</v>
      </c>
      <c r="F21" s="74"/>
      <c r="G21" s="75">
        <f>SUM(G17:G19)</f>
        <v>2284328</v>
      </c>
      <c r="H21" s="68"/>
      <c r="I21" s="76">
        <f>SUM(I17:I19)</f>
        <v>0</v>
      </c>
    </row>
    <row r="22" spans="1:10" s="44" customFormat="1" ht="15.75" thickBot="1" x14ac:dyDescent="0.3">
      <c r="A22" s="77" t="s">
        <v>31</v>
      </c>
      <c r="B22" s="78"/>
      <c r="C22" s="78"/>
      <c r="D22" s="78"/>
      <c r="E22" s="74">
        <f>SUM(E20:E21)</f>
        <v>941.30000000000007</v>
      </c>
      <c r="F22" s="74"/>
      <c r="G22" s="79">
        <f>SUM(G20:G21)</f>
        <v>2356564.9</v>
      </c>
      <c r="H22" s="80"/>
      <c r="I22" s="81">
        <f>SUM(I20:I21)</f>
        <v>0</v>
      </c>
    </row>
    <row r="23" spans="1:10" ht="28.5" customHeight="1" x14ac:dyDescent="0.25">
      <c r="A23" s="82" t="s">
        <v>32</v>
      </c>
      <c r="B23" s="82"/>
      <c r="C23" s="82"/>
      <c r="D23" s="82"/>
      <c r="E23" s="82"/>
      <c r="F23" s="82"/>
      <c r="G23" s="82"/>
      <c r="H23" s="82"/>
      <c r="I23" s="82"/>
    </row>
    <row r="24" spans="1:10" ht="15" customHeight="1" x14ac:dyDescent="0.25"/>
    <row r="25" spans="1:10" ht="15.75" customHeight="1" x14ac:dyDescent="0.25">
      <c r="F25" s="83" t="s">
        <v>33</v>
      </c>
      <c r="G25" s="83"/>
      <c r="H25" s="83"/>
      <c r="I25" s="83"/>
    </row>
    <row r="26" spans="1:10" ht="27.75" customHeight="1" x14ac:dyDescent="0.25"/>
  </sheetData>
  <mergeCells count="27">
    <mergeCell ref="A20:D20"/>
    <mergeCell ref="H20:H22"/>
    <mergeCell ref="A21:D21"/>
    <mergeCell ref="A22:D22"/>
    <mergeCell ref="A23:I23"/>
    <mergeCell ref="F25:I25"/>
    <mergeCell ref="A7:D7"/>
    <mergeCell ref="E7:I7"/>
    <mergeCell ref="B8:D8"/>
    <mergeCell ref="B9:D9"/>
    <mergeCell ref="B10:C16"/>
    <mergeCell ref="B17:B19"/>
    <mergeCell ref="C17:D17"/>
    <mergeCell ref="C18:D18"/>
    <mergeCell ref="C19:D19"/>
    <mergeCell ref="A4:D4"/>
    <mergeCell ref="E4:I4"/>
    <mergeCell ref="A5:D5"/>
    <mergeCell ref="E5:I5"/>
    <mergeCell ref="A6:D6"/>
    <mergeCell ref="E6:I6"/>
    <mergeCell ref="A1:D1"/>
    <mergeCell ref="E1:I1"/>
    <mergeCell ref="A2:D2"/>
    <mergeCell ref="E2:I2"/>
    <mergeCell ref="A3:D3"/>
    <mergeCell ref="E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47-26
</oddHead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79EC8-276C-4030-AB52-1E04D5268050}">
  <sheetPr>
    <pageSetUpPr fitToPage="1"/>
  </sheetPr>
  <dimension ref="A1:P28"/>
  <sheetViews>
    <sheetView zoomScaleNormal="100" workbookViewId="0">
      <selection activeCell="H18" sqref="H18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1" t="s">
        <v>0</v>
      </c>
      <c r="B1" s="2"/>
      <c r="C1" s="2"/>
      <c r="D1" s="3"/>
      <c r="E1" s="4"/>
      <c r="F1" s="5"/>
      <c r="G1" s="5"/>
      <c r="H1" s="5"/>
      <c r="I1" s="6"/>
    </row>
    <row r="2" spans="1:16" x14ac:dyDescent="0.25">
      <c r="A2" s="7" t="s">
        <v>1</v>
      </c>
      <c r="B2" s="8"/>
      <c r="C2" s="8"/>
      <c r="D2" s="9"/>
      <c r="E2" s="10"/>
      <c r="F2" s="11"/>
      <c r="G2" s="11"/>
      <c r="H2" s="11"/>
      <c r="I2" s="12"/>
    </row>
    <row r="3" spans="1:16" x14ac:dyDescent="0.25">
      <c r="A3" s="7" t="s">
        <v>2</v>
      </c>
      <c r="B3" s="8"/>
      <c r="C3" s="8"/>
      <c r="D3" s="9"/>
      <c r="E3" s="10"/>
      <c r="F3" s="11"/>
      <c r="G3" s="11"/>
      <c r="H3" s="11"/>
      <c r="I3" s="12"/>
    </row>
    <row r="4" spans="1:16" x14ac:dyDescent="0.25">
      <c r="A4" s="7" t="s">
        <v>3</v>
      </c>
      <c r="B4" s="8"/>
      <c r="C4" s="8"/>
      <c r="D4" s="9"/>
      <c r="E4" s="10"/>
      <c r="F4" s="11"/>
      <c r="G4" s="11"/>
      <c r="H4" s="11"/>
      <c r="I4" s="12"/>
    </row>
    <row r="5" spans="1:16" x14ac:dyDescent="0.25">
      <c r="A5" s="7" t="s">
        <v>4</v>
      </c>
      <c r="B5" s="8"/>
      <c r="C5" s="8"/>
      <c r="D5" s="9"/>
      <c r="E5" s="10"/>
      <c r="F5" s="11"/>
      <c r="G5" s="11"/>
      <c r="H5" s="11"/>
      <c r="I5" s="12"/>
    </row>
    <row r="6" spans="1:16" x14ac:dyDescent="0.25">
      <c r="A6" s="7" t="s">
        <v>5</v>
      </c>
      <c r="B6" s="8"/>
      <c r="C6" s="8"/>
      <c r="D6" s="9"/>
      <c r="E6" s="10"/>
      <c r="F6" s="11"/>
      <c r="G6" s="11"/>
      <c r="H6" s="11"/>
      <c r="I6" s="12"/>
    </row>
    <row r="7" spans="1:16" ht="15.75" thickBot="1" x14ac:dyDescent="0.3">
      <c r="A7" s="13" t="s">
        <v>6</v>
      </c>
      <c r="B7" s="14"/>
      <c r="C7" s="14"/>
      <c r="D7" s="15"/>
      <c r="E7" s="16"/>
      <c r="F7" s="17"/>
      <c r="G7" s="17"/>
      <c r="H7" s="17"/>
      <c r="I7" s="18"/>
    </row>
    <row r="8" spans="1:16" ht="96" customHeight="1" x14ac:dyDescent="0.25">
      <c r="A8" s="19" t="s">
        <v>7</v>
      </c>
      <c r="B8" s="20" t="s">
        <v>8</v>
      </c>
      <c r="C8" s="21"/>
      <c r="D8" s="22"/>
      <c r="E8" s="23" t="s">
        <v>9</v>
      </c>
      <c r="F8" s="23" t="s">
        <v>10</v>
      </c>
      <c r="G8" s="24" t="s">
        <v>11</v>
      </c>
      <c r="H8" s="25" t="s">
        <v>12</v>
      </c>
      <c r="I8" s="26" t="s">
        <v>13</v>
      </c>
    </row>
    <row r="9" spans="1:16" ht="15.75" thickBot="1" x14ac:dyDescent="0.3">
      <c r="A9" s="27">
        <v>1</v>
      </c>
      <c r="B9" s="28">
        <v>2</v>
      </c>
      <c r="C9" s="29"/>
      <c r="D9" s="30"/>
      <c r="E9" s="31">
        <v>3</v>
      </c>
      <c r="F9" s="31">
        <v>4</v>
      </c>
      <c r="G9" s="32" t="s">
        <v>14</v>
      </c>
      <c r="H9" s="33">
        <v>6</v>
      </c>
      <c r="I9" s="34" t="s">
        <v>15</v>
      </c>
    </row>
    <row r="10" spans="1:16" ht="15" customHeight="1" x14ac:dyDescent="0.25">
      <c r="A10" s="45">
        <v>1</v>
      </c>
      <c r="B10" s="88" t="s">
        <v>16</v>
      </c>
      <c r="C10" s="88"/>
      <c r="D10" s="89" t="s">
        <v>17</v>
      </c>
      <c r="E10" s="39">
        <v>0</v>
      </c>
      <c r="F10" s="90">
        <v>16966.59</v>
      </c>
      <c r="G10" s="91">
        <f t="shared" ref="G10:G22" si="0">F10*E10</f>
        <v>0</v>
      </c>
      <c r="H10" s="92"/>
      <c r="I10" s="93">
        <f>+H10*E10</f>
        <v>0</v>
      </c>
    </row>
    <row r="11" spans="1:16" ht="15" customHeight="1" x14ac:dyDescent="0.25">
      <c r="A11" s="45">
        <v>2</v>
      </c>
      <c r="B11" s="59"/>
      <c r="C11" s="59"/>
      <c r="D11" s="48" t="s">
        <v>18</v>
      </c>
      <c r="E11" s="86">
        <v>0</v>
      </c>
      <c r="F11" s="50">
        <v>9550.75</v>
      </c>
      <c r="G11" s="94">
        <f t="shared" si="0"/>
        <v>0</v>
      </c>
      <c r="H11" s="92"/>
      <c r="I11" s="93">
        <f t="shared" ref="I11:I22" si="1">+H11*E11</f>
        <v>0</v>
      </c>
    </row>
    <row r="12" spans="1:16" ht="15" customHeight="1" x14ac:dyDescent="0.25">
      <c r="A12" s="45">
        <v>3</v>
      </c>
      <c r="B12" s="59"/>
      <c r="C12" s="59"/>
      <c r="D12" s="48" t="s">
        <v>19</v>
      </c>
      <c r="E12" s="86">
        <v>11.8</v>
      </c>
      <c r="F12" s="50">
        <v>5120.5</v>
      </c>
      <c r="G12" s="94">
        <f t="shared" si="0"/>
        <v>60421.9</v>
      </c>
      <c r="H12" s="92"/>
      <c r="I12" s="93">
        <f t="shared" si="1"/>
        <v>0</v>
      </c>
      <c r="N12" s="95"/>
    </row>
    <row r="13" spans="1:16" ht="15" customHeight="1" x14ac:dyDescent="0.25">
      <c r="A13" s="45">
        <v>4</v>
      </c>
      <c r="B13" s="59"/>
      <c r="C13" s="59"/>
      <c r="D13" s="48" t="s">
        <v>20</v>
      </c>
      <c r="E13" s="86">
        <v>49</v>
      </c>
      <c r="F13" s="50">
        <v>3850</v>
      </c>
      <c r="G13" s="94">
        <f t="shared" si="0"/>
        <v>188650</v>
      </c>
      <c r="H13" s="92"/>
      <c r="I13" s="93">
        <f t="shared" si="1"/>
        <v>0</v>
      </c>
    </row>
    <row r="14" spans="1:16" ht="15" customHeight="1" x14ac:dyDescent="0.25">
      <c r="A14" s="45">
        <v>5</v>
      </c>
      <c r="B14" s="59"/>
      <c r="C14" s="59"/>
      <c r="D14" s="48" t="s">
        <v>21</v>
      </c>
      <c r="E14" s="86">
        <v>49</v>
      </c>
      <c r="F14" s="50">
        <v>3000</v>
      </c>
      <c r="G14" s="94">
        <f t="shared" si="0"/>
        <v>147000</v>
      </c>
      <c r="H14" s="92"/>
      <c r="I14" s="93">
        <f t="shared" si="1"/>
        <v>0</v>
      </c>
    </row>
    <row r="15" spans="1:16" ht="15.75" customHeight="1" x14ac:dyDescent="0.25">
      <c r="A15" s="45">
        <v>6</v>
      </c>
      <c r="B15" s="59"/>
      <c r="C15" s="59"/>
      <c r="D15" s="48" t="s">
        <v>22</v>
      </c>
      <c r="E15" s="49">
        <v>0</v>
      </c>
      <c r="F15" s="50">
        <v>2747.25</v>
      </c>
      <c r="G15" s="94">
        <f t="shared" si="0"/>
        <v>0</v>
      </c>
      <c r="H15" s="92"/>
      <c r="I15" s="93">
        <f t="shared" si="1"/>
        <v>0</v>
      </c>
    </row>
    <row r="16" spans="1:16" ht="15" customHeight="1" x14ac:dyDescent="0.25">
      <c r="A16" s="45">
        <v>7</v>
      </c>
      <c r="B16" s="59"/>
      <c r="C16" s="59"/>
      <c r="D16" s="48" t="s">
        <v>23</v>
      </c>
      <c r="E16" s="49">
        <v>0</v>
      </c>
      <c r="F16" s="50">
        <v>2600</v>
      </c>
      <c r="G16" s="94">
        <f t="shared" si="0"/>
        <v>0</v>
      </c>
      <c r="H16" s="92"/>
      <c r="I16" s="93">
        <f t="shared" si="1"/>
        <v>0</v>
      </c>
      <c r="O16" s="95"/>
      <c r="P16" s="95"/>
    </row>
    <row r="17" spans="1:16" ht="15" customHeight="1" x14ac:dyDescent="0.25">
      <c r="A17" s="45">
        <v>8</v>
      </c>
      <c r="B17" s="56" t="s">
        <v>24</v>
      </c>
      <c r="C17" s="59" t="s">
        <v>25</v>
      </c>
      <c r="D17" s="87"/>
      <c r="E17" s="49">
        <v>656.1</v>
      </c>
      <c r="F17" s="50">
        <v>2480</v>
      </c>
      <c r="G17" s="94">
        <f t="shared" si="0"/>
        <v>1627128</v>
      </c>
      <c r="H17" s="92"/>
      <c r="I17" s="93">
        <f t="shared" si="1"/>
        <v>0</v>
      </c>
      <c r="O17" s="95"/>
      <c r="P17" s="95"/>
    </row>
    <row r="18" spans="1:16" x14ac:dyDescent="0.25">
      <c r="A18" s="45">
        <v>9</v>
      </c>
      <c r="B18" s="56"/>
      <c r="C18" s="59" t="s">
        <v>26</v>
      </c>
      <c r="D18" s="87"/>
      <c r="E18" s="49">
        <v>0</v>
      </c>
      <c r="F18" s="50">
        <v>1965.21</v>
      </c>
      <c r="G18" s="94">
        <f t="shared" si="0"/>
        <v>0</v>
      </c>
      <c r="H18" s="92"/>
      <c r="I18" s="93">
        <f t="shared" si="1"/>
        <v>0</v>
      </c>
      <c r="O18" s="95"/>
      <c r="P18" s="95"/>
    </row>
    <row r="19" spans="1:16" ht="15" customHeight="1" x14ac:dyDescent="0.25">
      <c r="A19" s="45">
        <v>10</v>
      </c>
      <c r="B19" s="56"/>
      <c r="C19" s="59" t="s">
        <v>27</v>
      </c>
      <c r="D19" s="59"/>
      <c r="E19" s="60">
        <v>0</v>
      </c>
      <c r="F19" s="61">
        <v>1755.58</v>
      </c>
      <c r="G19" s="94">
        <f t="shared" si="0"/>
        <v>0</v>
      </c>
      <c r="H19" s="92"/>
      <c r="I19" s="93">
        <f t="shared" si="1"/>
        <v>0</v>
      </c>
    </row>
    <row r="20" spans="1:16" ht="15" customHeight="1" x14ac:dyDescent="0.25">
      <c r="A20" s="45">
        <v>11</v>
      </c>
      <c r="B20" s="56" t="s">
        <v>34</v>
      </c>
      <c r="C20" s="59" t="s">
        <v>25</v>
      </c>
      <c r="D20" s="87"/>
      <c r="E20" s="49">
        <v>6.8</v>
      </c>
      <c r="F20" s="50">
        <v>1570</v>
      </c>
      <c r="G20" s="94">
        <f t="shared" si="0"/>
        <v>10676</v>
      </c>
      <c r="H20" s="92"/>
      <c r="I20" s="93">
        <f t="shared" si="1"/>
        <v>0</v>
      </c>
    </row>
    <row r="21" spans="1:16" ht="15" customHeight="1" x14ac:dyDescent="0.25">
      <c r="A21" s="45">
        <v>12</v>
      </c>
      <c r="B21" s="56"/>
      <c r="C21" s="59" t="s">
        <v>26</v>
      </c>
      <c r="D21" s="87"/>
      <c r="E21" s="49">
        <v>0</v>
      </c>
      <c r="F21" s="50">
        <v>1177.23</v>
      </c>
      <c r="G21" s="94">
        <f t="shared" si="0"/>
        <v>0</v>
      </c>
      <c r="H21" s="92"/>
      <c r="I21" s="93">
        <f t="shared" si="1"/>
        <v>0</v>
      </c>
    </row>
    <row r="22" spans="1:16" ht="15" customHeight="1" thickBot="1" x14ac:dyDescent="0.3">
      <c r="A22" s="45">
        <v>13</v>
      </c>
      <c r="B22" s="96"/>
      <c r="C22" s="97" t="s">
        <v>27</v>
      </c>
      <c r="D22" s="97"/>
      <c r="E22" s="98">
        <v>0</v>
      </c>
      <c r="F22" s="99">
        <v>928.16</v>
      </c>
      <c r="G22" s="100">
        <f t="shared" si="0"/>
        <v>0</v>
      </c>
      <c r="H22" s="92"/>
      <c r="I22" s="93">
        <f t="shared" si="1"/>
        <v>0</v>
      </c>
    </row>
    <row r="23" spans="1:16" ht="15" customHeight="1" x14ac:dyDescent="0.25">
      <c r="A23" s="62" t="s">
        <v>28</v>
      </c>
      <c r="B23" s="63"/>
      <c r="C23" s="63"/>
      <c r="D23" s="64"/>
      <c r="E23" s="65">
        <f>SUM(E10:E16)</f>
        <v>109.8</v>
      </c>
      <c r="F23" s="66"/>
      <c r="G23" s="67">
        <f>SUM(G10:G16)</f>
        <v>396071.9</v>
      </c>
      <c r="H23" s="101" t="s">
        <v>29</v>
      </c>
      <c r="I23" s="102">
        <f>SUM(I10:I16)</f>
        <v>0</v>
      </c>
    </row>
    <row r="24" spans="1:16" ht="15" customHeight="1" thickBot="1" x14ac:dyDescent="0.3">
      <c r="A24" s="70" t="s">
        <v>30</v>
      </c>
      <c r="B24" s="71"/>
      <c r="C24" s="71"/>
      <c r="D24" s="72"/>
      <c r="E24" s="73">
        <f>SUM(E17:E21)</f>
        <v>662.9</v>
      </c>
      <c r="F24" s="74"/>
      <c r="G24" s="75">
        <f>SUM(G17:G21)</f>
        <v>1637804</v>
      </c>
      <c r="H24" s="68"/>
      <c r="I24" s="76">
        <f>SUM(I17:I21)</f>
        <v>0</v>
      </c>
    </row>
    <row r="25" spans="1:16" ht="15" customHeight="1" thickBot="1" x14ac:dyDescent="0.3">
      <c r="A25" s="77" t="s">
        <v>31</v>
      </c>
      <c r="B25" s="78"/>
      <c r="C25" s="78"/>
      <c r="D25" s="78"/>
      <c r="E25" s="74">
        <f>SUM(E23:E24)</f>
        <v>772.69999999999993</v>
      </c>
      <c r="F25" s="74"/>
      <c r="G25" s="79">
        <f>SUM(G23:G24)</f>
        <v>2033875.9</v>
      </c>
      <c r="H25" s="80"/>
      <c r="I25" s="81">
        <f>SUM(I23:I24)</f>
        <v>0</v>
      </c>
    </row>
    <row r="26" spans="1:16" ht="27.75" customHeight="1" x14ac:dyDescent="0.25">
      <c r="A26" s="82" t="s">
        <v>32</v>
      </c>
      <c r="B26" s="82"/>
      <c r="C26" s="82"/>
      <c r="D26" s="82"/>
      <c r="E26" s="82"/>
      <c r="F26" s="82"/>
      <c r="G26" s="82"/>
      <c r="H26" s="82"/>
      <c r="I26" s="82"/>
    </row>
    <row r="28" spans="1:16" x14ac:dyDescent="0.25">
      <c r="F28" s="83" t="s">
        <v>33</v>
      </c>
      <c r="G28" s="83"/>
      <c r="H28" s="83"/>
      <c r="I28" s="83"/>
    </row>
  </sheetData>
  <mergeCells count="31">
    <mergeCell ref="A26:I26"/>
    <mergeCell ref="F28:I28"/>
    <mergeCell ref="B20:B22"/>
    <mergeCell ref="C20:D20"/>
    <mergeCell ref="C21:D21"/>
    <mergeCell ref="C22:D22"/>
    <mergeCell ref="A23:D23"/>
    <mergeCell ref="H23:H25"/>
    <mergeCell ref="A24:D24"/>
    <mergeCell ref="A25:D25"/>
    <mergeCell ref="A7:D7"/>
    <mergeCell ref="E7:I7"/>
    <mergeCell ref="B8:D8"/>
    <mergeCell ref="B9:D9"/>
    <mergeCell ref="B10:C16"/>
    <mergeCell ref="B17:B19"/>
    <mergeCell ref="C17:D17"/>
    <mergeCell ref="C18:D18"/>
    <mergeCell ref="C19:D19"/>
    <mergeCell ref="A4:D4"/>
    <mergeCell ref="E4:I4"/>
    <mergeCell ref="A5:D5"/>
    <mergeCell ref="E5:I5"/>
    <mergeCell ref="A6:D6"/>
    <mergeCell ref="E6:I6"/>
    <mergeCell ref="A1:D1"/>
    <mergeCell ref="E1:I1"/>
    <mergeCell ref="A2:D2"/>
    <mergeCell ref="E2:I2"/>
    <mergeCell ref="A3:D3"/>
    <mergeCell ref="E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48-26
</oddHead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5E367-083E-4D37-875D-98A230A84F53}">
  <sheetPr>
    <pageSetUpPr fitToPage="1"/>
  </sheetPr>
  <dimension ref="A1:P34"/>
  <sheetViews>
    <sheetView topLeftCell="A10" zoomScaleNormal="100" workbookViewId="0">
      <selection activeCell="I24" sqref="I24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1" t="s">
        <v>0</v>
      </c>
      <c r="B1" s="2"/>
      <c r="C1" s="2"/>
      <c r="D1" s="3"/>
      <c r="E1" s="4"/>
      <c r="F1" s="5"/>
      <c r="G1" s="5"/>
      <c r="H1" s="5"/>
      <c r="I1" s="6"/>
    </row>
    <row r="2" spans="1:16" x14ac:dyDescent="0.25">
      <c r="A2" s="7" t="s">
        <v>1</v>
      </c>
      <c r="B2" s="8"/>
      <c r="C2" s="8"/>
      <c r="D2" s="9"/>
      <c r="E2" s="10"/>
      <c r="F2" s="11"/>
      <c r="G2" s="11"/>
      <c r="H2" s="11"/>
      <c r="I2" s="12"/>
    </row>
    <row r="3" spans="1:16" x14ac:dyDescent="0.25">
      <c r="A3" s="7" t="s">
        <v>2</v>
      </c>
      <c r="B3" s="8"/>
      <c r="C3" s="8"/>
      <c r="D3" s="9"/>
      <c r="E3" s="10"/>
      <c r="F3" s="11"/>
      <c r="G3" s="11"/>
      <c r="H3" s="11"/>
      <c r="I3" s="12"/>
    </row>
    <row r="4" spans="1:16" x14ac:dyDescent="0.25">
      <c r="A4" s="7" t="s">
        <v>3</v>
      </c>
      <c r="B4" s="8"/>
      <c r="C4" s="8"/>
      <c r="D4" s="9"/>
      <c r="E4" s="10"/>
      <c r="F4" s="11"/>
      <c r="G4" s="11"/>
      <c r="H4" s="11"/>
      <c r="I4" s="12"/>
    </row>
    <row r="5" spans="1:16" x14ac:dyDescent="0.25">
      <c r="A5" s="7" t="s">
        <v>4</v>
      </c>
      <c r="B5" s="8"/>
      <c r="C5" s="8"/>
      <c r="D5" s="9"/>
      <c r="E5" s="10"/>
      <c r="F5" s="11"/>
      <c r="G5" s="11"/>
      <c r="H5" s="11"/>
      <c r="I5" s="12"/>
    </row>
    <row r="6" spans="1:16" x14ac:dyDescent="0.25">
      <c r="A6" s="7" t="s">
        <v>5</v>
      </c>
      <c r="B6" s="8"/>
      <c r="C6" s="8"/>
      <c r="D6" s="9"/>
      <c r="E6" s="10"/>
      <c r="F6" s="11"/>
      <c r="G6" s="11"/>
      <c r="H6" s="11"/>
      <c r="I6" s="12"/>
    </row>
    <row r="7" spans="1:16" ht="15.75" thickBot="1" x14ac:dyDescent="0.3">
      <c r="A7" s="13" t="s">
        <v>6</v>
      </c>
      <c r="B7" s="14"/>
      <c r="C7" s="14"/>
      <c r="D7" s="15"/>
      <c r="E7" s="16"/>
      <c r="F7" s="17"/>
      <c r="G7" s="17"/>
      <c r="H7" s="17"/>
      <c r="I7" s="18"/>
    </row>
    <row r="8" spans="1:16" ht="96" customHeight="1" x14ac:dyDescent="0.25">
      <c r="A8" s="19" t="s">
        <v>7</v>
      </c>
      <c r="B8" s="20" t="s">
        <v>8</v>
      </c>
      <c r="C8" s="21"/>
      <c r="D8" s="22"/>
      <c r="E8" s="23" t="s">
        <v>9</v>
      </c>
      <c r="F8" s="23" t="s">
        <v>10</v>
      </c>
      <c r="G8" s="24" t="s">
        <v>11</v>
      </c>
      <c r="H8" s="25" t="s">
        <v>12</v>
      </c>
      <c r="I8" s="26" t="s">
        <v>13</v>
      </c>
    </row>
    <row r="9" spans="1:16" ht="15.75" thickBot="1" x14ac:dyDescent="0.3">
      <c r="A9" s="27">
        <v>1</v>
      </c>
      <c r="B9" s="28">
        <v>2</v>
      </c>
      <c r="C9" s="29"/>
      <c r="D9" s="30"/>
      <c r="E9" s="31">
        <v>3</v>
      </c>
      <c r="F9" s="31">
        <v>4</v>
      </c>
      <c r="G9" s="32" t="s">
        <v>14</v>
      </c>
      <c r="H9" s="33">
        <v>6</v>
      </c>
      <c r="I9" s="34" t="s">
        <v>15</v>
      </c>
    </row>
    <row r="10" spans="1:16" ht="15" customHeight="1" x14ac:dyDescent="0.25">
      <c r="A10" s="35">
        <v>1</v>
      </c>
      <c r="B10" s="84" t="s">
        <v>16</v>
      </c>
      <c r="C10" s="84"/>
      <c r="D10" s="38" t="s">
        <v>17</v>
      </c>
      <c r="E10" s="39">
        <v>0</v>
      </c>
      <c r="F10" s="40">
        <v>16966.59</v>
      </c>
      <c r="G10" s="103">
        <f t="shared" ref="G10:G28" si="0">F10*E10</f>
        <v>0</v>
      </c>
      <c r="H10" s="104"/>
      <c r="I10" s="105">
        <f>+H10*E10</f>
        <v>0</v>
      </c>
      <c r="J10" s="106"/>
      <c r="K10" s="106"/>
      <c r="L10" s="106"/>
      <c r="M10" s="106"/>
      <c r="N10" s="106"/>
      <c r="O10" s="106"/>
      <c r="P10" s="106"/>
    </row>
    <row r="11" spans="1:16" ht="15" customHeight="1" x14ac:dyDescent="0.25">
      <c r="A11" s="45">
        <v>2</v>
      </c>
      <c r="B11" s="59"/>
      <c r="C11" s="59"/>
      <c r="D11" s="48" t="s">
        <v>18</v>
      </c>
      <c r="E11" s="49">
        <v>0</v>
      </c>
      <c r="F11" s="50">
        <v>9550.75</v>
      </c>
      <c r="G11" s="94">
        <f t="shared" si="0"/>
        <v>0</v>
      </c>
      <c r="H11" s="92"/>
      <c r="I11" s="93">
        <f t="shared" ref="I11:I28" si="1">+H11*E11</f>
        <v>0</v>
      </c>
    </row>
    <row r="12" spans="1:16" x14ac:dyDescent="0.25">
      <c r="A12" s="45">
        <v>3</v>
      </c>
      <c r="B12" s="59"/>
      <c r="C12" s="59"/>
      <c r="D12" s="48" t="s">
        <v>19</v>
      </c>
      <c r="E12" s="49">
        <v>0.4</v>
      </c>
      <c r="F12" s="50">
        <v>5120.5</v>
      </c>
      <c r="G12" s="94">
        <f t="shared" si="0"/>
        <v>2048.2000000000003</v>
      </c>
      <c r="H12" s="92"/>
      <c r="I12" s="93">
        <f t="shared" si="1"/>
        <v>0</v>
      </c>
    </row>
    <row r="13" spans="1:16" x14ac:dyDescent="0.25">
      <c r="A13" s="45">
        <v>4</v>
      </c>
      <c r="B13" s="59"/>
      <c r="C13" s="59"/>
      <c r="D13" s="48" t="s">
        <v>20</v>
      </c>
      <c r="E13" s="49">
        <v>2.6</v>
      </c>
      <c r="F13" s="50">
        <v>3850</v>
      </c>
      <c r="G13" s="94">
        <f t="shared" si="0"/>
        <v>10010</v>
      </c>
      <c r="H13" s="92"/>
      <c r="I13" s="93">
        <f t="shared" si="1"/>
        <v>0</v>
      </c>
      <c r="O13" s="95"/>
      <c r="P13" s="95"/>
    </row>
    <row r="14" spans="1:16" x14ac:dyDescent="0.25">
      <c r="A14" s="45">
        <v>5</v>
      </c>
      <c r="B14" s="59"/>
      <c r="C14" s="59"/>
      <c r="D14" s="48" t="s">
        <v>21</v>
      </c>
      <c r="E14" s="49">
        <v>3</v>
      </c>
      <c r="F14" s="50">
        <v>3000</v>
      </c>
      <c r="G14" s="94">
        <f t="shared" si="0"/>
        <v>9000</v>
      </c>
      <c r="H14" s="92"/>
      <c r="I14" s="93">
        <f t="shared" si="1"/>
        <v>0</v>
      </c>
      <c r="O14" s="95"/>
      <c r="P14" s="95"/>
    </row>
    <row r="15" spans="1:16" x14ac:dyDescent="0.25">
      <c r="A15" s="45">
        <v>6</v>
      </c>
      <c r="B15" s="59"/>
      <c r="C15" s="59"/>
      <c r="D15" s="48" t="s">
        <v>22</v>
      </c>
      <c r="E15" s="49">
        <v>0</v>
      </c>
      <c r="F15" s="50">
        <v>2747.25</v>
      </c>
      <c r="G15" s="94">
        <f t="shared" si="0"/>
        <v>0</v>
      </c>
      <c r="H15" s="92"/>
      <c r="I15" s="93">
        <f t="shared" si="1"/>
        <v>0</v>
      </c>
    </row>
    <row r="16" spans="1:16" x14ac:dyDescent="0.25">
      <c r="A16" s="45">
        <v>7</v>
      </c>
      <c r="B16" s="59"/>
      <c r="C16" s="59"/>
      <c r="D16" s="48" t="s">
        <v>23</v>
      </c>
      <c r="E16" s="49">
        <v>0</v>
      </c>
      <c r="F16" s="50">
        <v>2600</v>
      </c>
      <c r="G16" s="94">
        <f t="shared" si="0"/>
        <v>0</v>
      </c>
      <c r="H16" s="92"/>
      <c r="I16" s="93">
        <f t="shared" si="1"/>
        <v>0</v>
      </c>
    </row>
    <row r="17" spans="1:16" ht="15" customHeight="1" x14ac:dyDescent="0.25">
      <c r="A17" s="45">
        <v>8</v>
      </c>
      <c r="B17" s="107" t="s">
        <v>35</v>
      </c>
      <c r="C17" s="108"/>
      <c r="D17" s="48" t="s">
        <v>17</v>
      </c>
      <c r="E17" s="49">
        <v>0</v>
      </c>
      <c r="F17" s="50">
        <v>12582.16</v>
      </c>
      <c r="G17" s="94">
        <f t="shared" si="0"/>
        <v>0</v>
      </c>
      <c r="H17" s="92"/>
      <c r="I17" s="93">
        <f t="shared" si="1"/>
        <v>0</v>
      </c>
    </row>
    <row r="18" spans="1:16" ht="15" customHeight="1" x14ac:dyDescent="0.25">
      <c r="A18" s="45">
        <v>9</v>
      </c>
      <c r="B18" s="46"/>
      <c r="C18" s="47"/>
      <c r="D18" s="48" t="s">
        <v>18</v>
      </c>
      <c r="E18" s="49">
        <v>0</v>
      </c>
      <c r="F18" s="50">
        <v>9464.59</v>
      </c>
      <c r="G18" s="94">
        <f t="shared" si="0"/>
        <v>0</v>
      </c>
      <c r="H18" s="92"/>
      <c r="I18" s="93">
        <f t="shared" si="1"/>
        <v>0</v>
      </c>
    </row>
    <row r="19" spans="1:16" ht="15" customHeight="1" x14ac:dyDescent="0.25">
      <c r="A19" s="45">
        <v>10</v>
      </c>
      <c r="B19" s="46"/>
      <c r="C19" s="47"/>
      <c r="D19" s="48" t="s">
        <v>19</v>
      </c>
      <c r="E19" s="49">
        <v>0</v>
      </c>
      <c r="F19" s="50">
        <v>6534</v>
      </c>
      <c r="G19" s="94">
        <f t="shared" si="0"/>
        <v>0</v>
      </c>
      <c r="H19" s="92"/>
      <c r="I19" s="93">
        <f t="shared" si="1"/>
        <v>0</v>
      </c>
      <c r="N19" s="95"/>
    </row>
    <row r="20" spans="1:16" ht="15" customHeight="1" x14ac:dyDescent="0.25">
      <c r="A20" s="45">
        <v>11</v>
      </c>
      <c r="B20" s="46"/>
      <c r="C20" s="47"/>
      <c r="D20" s="48" t="s">
        <v>20</v>
      </c>
      <c r="E20" s="49">
        <v>0</v>
      </c>
      <c r="F20" s="50">
        <v>5072.84</v>
      </c>
      <c r="G20" s="94">
        <f t="shared" si="0"/>
        <v>0</v>
      </c>
      <c r="H20" s="92"/>
      <c r="I20" s="93">
        <f t="shared" si="1"/>
        <v>0</v>
      </c>
    </row>
    <row r="21" spans="1:16" ht="15" customHeight="1" x14ac:dyDescent="0.25">
      <c r="A21" s="45">
        <v>12</v>
      </c>
      <c r="B21" s="46"/>
      <c r="C21" s="47"/>
      <c r="D21" s="48" t="s">
        <v>21</v>
      </c>
      <c r="E21" s="49">
        <v>0.9</v>
      </c>
      <c r="F21" s="50">
        <v>3695.09</v>
      </c>
      <c r="G21" s="94">
        <f t="shared" si="0"/>
        <v>3325.5810000000001</v>
      </c>
      <c r="H21" s="92"/>
      <c r="I21" s="93">
        <f t="shared" si="1"/>
        <v>0</v>
      </c>
    </row>
    <row r="22" spans="1:16" ht="15.75" customHeight="1" x14ac:dyDescent="0.25">
      <c r="A22" s="45">
        <v>13</v>
      </c>
      <c r="B22" s="54"/>
      <c r="C22" s="55"/>
      <c r="D22" s="48" t="s">
        <v>36</v>
      </c>
      <c r="E22" s="49">
        <v>0</v>
      </c>
      <c r="F22" s="50">
        <v>2751.84</v>
      </c>
      <c r="G22" s="94">
        <f t="shared" si="0"/>
        <v>0</v>
      </c>
      <c r="H22" s="92"/>
      <c r="I22" s="93">
        <f t="shared" si="1"/>
        <v>0</v>
      </c>
    </row>
    <row r="23" spans="1:16" ht="15" customHeight="1" x14ac:dyDescent="0.25">
      <c r="A23" s="45">
        <v>14</v>
      </c>
      <c r="B23" s="56" t="s">
        <v>24</v>
      </c>
      <c r="C23" s="59" t="s">
        <v>25</v>
      </c>
      <c r="D23" s="87"/>
      <c r="E23" s="49">
        <v>48.8</v>
      </c>
      <c r="F23" s="50">
        <v>2480</v>
      </c>
      <c r="G23" s="94">
        <f t="shared" si="0"/>
        <v>121024</v>
      </c>
      <c r="H23" s="92"/>
      <c r="I23" s="93">
        <f t="shared" si="1"/>
        <v>0</v>
      </c>
      <c r="O23" s="95"/>
      <c r="P23" s="95"/>
    </row>
    <row r="24" spans="1:16" ht="15" customHeight="1" x14ac:dyDescent="0.25">
      <c r="A24" s="45">
        <v>15</v>
      </c>
      <c r="B24" s="56"/>
      <c r="C24" s="59" t="s">
        <v>26</v>
      </c>
      <c r="D24" s="87"/>
      <c r="E24" s="49">
        <v>0</v>
      </c>
      <c r="F24" s="50">
        <v>1965.21</v>
      </c>
      <c r="G24" s="94">
        <f t="shared" si="0"/>
        <v>0</v>
      </c>
      <c r="H24" s="92"/>
      <c r="I24" s="93">
        <f t="shared" si="1"/>
        <v>0</v>
      </c>
      <c r="O24" s="95"/>
      <c r="P24" s="95"/>
    </row>
    <row r="25" spans="1:16" ht="15" customHeight="1" x14ac:dyDescent="0.25">
      <c r="A25" s="45">
        <v>16</v>
      </c>
      <c r="B25" s="56"/>
      <c r="C25" s="59" t="s">
        <v>27</v>
      </c>
      <c r="D25" s="59"/>
      <c r="E25" s="60">
        <v>0</v>
      </c>
      <c r="F25" s="61">
        <v>1755.58</v>
      </c>
      <c r="G25" s="94">
        <f t="shared" si="0"/>
        <v>0</v>
      </c>
      <c r="H25" s="92"/>
      <c r="I25" s="93">
        <f t="shared" si="1"/>
        <v>0</v>
      </c>
    </row>
    <row r="26" spans="1:16" ht="15" customHeight="1" x14ac:dyDescent="0.25">
      <c r="A26" s="45">
        <v>17</v>
      </c>
      <c r="B26" s="56" t="s">
        <v>34</v>
      </c>
      <c r="C26" s="59" t="s">
        <v>25</v>
      </c>
      <c r="D26" s="87"/>
      <c r="E26" s="49">
        <v>9.1</v>
      </c>
      <c r="F26" s="50">
        <v>1570</v>
      </c>
      <c r="G26" s="94">
        <f t="shared" si="0"/>
        <v>14287</v>
      </c>
      <c r="H26" s="92"/>
      <c r="I26" s="93">
        <f t="shared" si="1"/>
        <v>0</v>
      </c>
    </row>
    <row r="27" spans="1:16" ht="15" customHeight="1" x14ac:dyDescent="0.25">
      <c r="A27" s="45">
        <v>18</v>
      </c>
      <c r="B27" s="56"/>
      <c r="C27" s="59" t="s">
        <v>26</v>
      </c>
      <c r="D27" s="87"/>
      <c r="E27" s="49">
        <v>0</v>
      </c>
      <c r="F27" s="50">
        <v>1177.23</v>
      </c>
      <c r="G27" s="94">
        <f t="shared" si="0"/>
        <v>0</v>
      </c>
      <c r="H27" s="92"/>
      <c r="I27" s="93">
        <f t="shared" si="1"/>
        <v>0</v>
      </c>
    </row>
    <row r="28" spans="1:16" ht="15" customHeight="1" thickBot="1" x14ac:dyDescent="0.3">
      <c r="A28" s="45">
        <v>19</v>
      </c>
      <c r="B28" s="96"/>
      <c r="C28" s="97" t="s">
        <v>27</v>
      </c>
      <c r="D28" s="97"/>
      <c r="E28" s="98">
        <v>0</v>
      </c>
      <c r="F28" s="99">
        <v>928.16</v>
      </c>
      <c r="G28" s="100">
        <f t="shared" si="0"/>
        <v>0</v>
      </c>
      <c r="H28" s="92"/>
      <c r="I28" s="93">
        <f t="shared" si="1"/>
        <v>0</v>
      </c>
    </row>
    <row r="29" spans="1:16" ht="15" customHeight="1" x14ac:dyDescent="0.25">
      <c r="A29" s="62" t="s">
        <v>28</v>
      </c>
      <c r="B29" s="63"/>
      <c r="C29" s="63"/>
      <c r="D29" s="64"/>
      <c r="E29" s="65">
        <f>SUM(E10:E22)</f>
        <v>6.9</v>
      </c>
      <c r="F29" s="66"/>
      <c r="G29" s="67">
        <f>SUM(G10:G22)</f>
        <v>24383.781000000003</v>
      </c>
      <c r="H29" s="101" t="s">
        <v>29</v>
      </c>
      <c r="I29" s="102">
        <f>SUM(I10:I22)</f>
        <v>0</v>
      </c>
    </row>
    <row r="30" spans="1:16" ht="15" customHeight="1" thickBot="1" x14ac:dyDescent="0.3">
      <c r="A30" s="70" t="s">
        <v>30</v>
      </c>
      <c r="B30" s="71"/>
      <c r="C30" s="71"/>
      <c r="D30" s="72"/>
      <c r="E30" s="73">
        <f>SUM(E23:E27)</f>
        <v>57.9</v>
      </c>
      <c r="F30" s="74"/>
      <c r="G30" s="75">
        <f>SUM(G23:G27)</f>
        <v>135311</v>
      </c>
      <c r="H30" s="68"/>
      <c r="I30" s="76">
        <f>SUM(I23:I27)</f>
        <v>0</v>
      </c>
    </row>
    <row r="31" spans="1:16" ht="15" customHeight="1" thickBot="1" x14ac:dyDescent="0.3">
      <c r="A31" s="77" t="s">
        <v>31</v>
      </c>
      <c r="B31" s="78"/>
      <c r="C31" s="78"/>
      <c r="D31" s="78"/>
      <c r="E31" s="74">
        <f>SUM(E29:E30)</f>
        <v>64.8</v>
      </c>
      <c r="F31" s="74"/>
      <c r="G31" s="79">
        <f>SUM(G29:G30)</f>
        <v>159694.78100000002</v>
      </c>
      <c r="H31" s="80"/>
      <c r="I31" s="81">
        <f>SUM(I29:I30)</f>
        <v>0</v>
      </c>
    </row>
    <row r="32" spans="1:16" ht="27.75" customHeight="1" x14ac:dyDescent="0.25">
      <c r="A32" s="82" t="s">
        <v>32</v>
      </c>
      <c r="B32" s="82"/>
      <c r="C32" s="82"/>
      <c r="D32" s="82"/>
      <c r="E32" s="82"/>
      <c r="F32" s="82"/>
      <c r="G32" s="82"/>
      <c r="H32" s="82"/>
      <c r="I32" s="82"/>
    </row>
    <row r="34" spans="6:9" x14ac:dyDescent="0.25">
      <c r="F34" s="83" t="s">
        <v>33</v>
      </c>
      <c r="G34" s="83"/>
      <c r="H34" s="83"/>
      <c r="I34" s="83"/>
    </row>
  </sheetData>
  <mergeCells count="32">
    <mergeCell ref="A29:D29"/>
    <mergeCell ref="H29:H31"/>
    <mergeCell ref="A30:D30"/>
    <mergeCell ref="A31:D31"/>
    <mergeCell ref="A32:I32"/>
    <mergeCell ref="F34:I34"/>
    <mergeCell ref="B23:B25"/>
    <mergeCell ref="C23:D23"/>
    <mergeCell ref="C24:D24"/>
    <mergeCell ref="C25:D25"/>
    <mergeCell ref="B26:B28"/>
    <mergeCell ref="C26:D26"/>
    <mergeCell ref="C27:D27"/>
    <mergeCell ref="C28:D28"/>
    <mergeCell ref="A7:D7"/>
    <mergeCell ref="E7:I7"/>
    <mergeCell ref="B8:D8"/>
    <mergeCell ref="B9:D9"/>
    <mergeCell ref="B10:C16"/>
    <mergeCell ref="B17:C22"/>
    <mergeCell ref="A4:D4"/>
    <mergeCell ref="E4:I4"/>
    <mergeCell ref="A5:D5"/>
    <mergeCell ref="E5:I5"/>
    <mergeCell ref="A6:D6"/>
    <mergeCell ref="E6:I6"/>
    <mergeCell ref="A1:D1"/>
    <mergeCell ref="E1:I1"/>
    <mergeCell ref="A2:D2"/>
    <mergeCell ref="E2:I2"/>
    <mergeCell ref="A3:D3"/>
    <mergeCell ref="E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49-26
</oddHead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5BB51-5332-4586-BA3E-9EDD7AAFA095}">
  <sheetPr>
    <pageSetUpPr fitToPage="1"/>
  </sheetPr>
  <dimension ref="A1:P25"/>
  <sheetViews>
    <sheetView zoomScaleNormal="100" workbookViewId="0">
      <selection activeCell="H14" sqref="H14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1" t="s">
        <v>0</v>
      </c>
      <c r="B1" s="2"/>
      <c r="C1" s="2"/>
      <c r="D1" s="3"/>
      <c r="E1" s="4"/>
      <c r="F1" s="5"/>
      <c r="G1" s="5"/>
      <c r="H1" s="5"/>
      <c r="I1" s="6"/>
    </row>
    <row r="2" spans="1:16" x14ac:dyDescent="0.25">
      <c r="A2" s="7" t="s">
        <v>1</v>
      </c>
      <c r="B2" s="8"/>
      <c r="C2" s="8"/>
      <c r="D2" s="9"/>
      <c r="E2" s="10"/>
      <c r="F2" s="11"/>
      <c r="G2" s="11"/>
      <c r="H2" s="11"/>
      <c r="I2" s="12"/>
    </row>
    <row r="3" spans="1:16" x14ac:dyDescent="0.25">
      <c r="A3" s="7" t="s">
        <v>2</v>
      </c>
      <c r="B3" s="8"/>
      <c r="C3" s="8"/>
      <c r="D3" s="9"/>
      <c r="E3" s="10"/>
      <c r="F3" s="11"/>
      <c r="G3" s="11"/>
      <c r="H3" s="11"/>
      <c r="I3" s="12"/>
    </row>
    <row r="4" spans="1:16" x14ac:dyDescent="0.25">
      <c r="A4" s="7" t="s">
        <v>3</v>
      </c>
      <c r="B4" s="8"/>
      <c r="C4" s="8"/>
      <c r="D4" s="9"/>
      <c r="E4" s="10"/>
      <c r="F4" s="11"/>
      <c r="G4" s="11"/>
      <c r="H4" s="11"/>
      <c r="I4" s="12"/>
    </row>
    <row r="5" spans="1:16" x14ac:dyDescent="0.25">
      <c r="A5" s="7" t="s">
        <v>4</v>
      </c>
      <c r="B5" s="8"/>
      <c r="C5" s="8"/>
      <c r="D5" s="9"/>
      <c r="E5" s="10"/>
      <c r="F5" s="11"/>
      <c r="G5" s="11"/>
      <c r="H5" s="11"/>
      <c r="I5" s="12"/>
    </row>
    <row r="6" spans="1:16" x14ac:dyDescent="0.25">
      <c r="A6" s="7" t="s">
        <v>5</v>
      </c>
      <c r="B6" s="8"/>
      <c r="C6" s="8"/>
      <c r="D6" s="9"/>
      <c r="E6" s="10"/>
      <c r="F6" s="11"/>
      <c r="G6" s="11"/>
      <c r="H6" s="11"/>
      <c r="I6" s="12"/>
    </row>
    <row r="7" spans="1:16" ht="15.75" thickBot="1" x14ac:dyDescent="0.3">
      <c r="A7" s="13" t="s">
        <v>6</v>
      </c>
      <c r="B7" s="14"/>
      <c r="C7" s="14"/>
      <c r="D7" s="15"/>
      <c r="E7" s="16"/>
      <c r="F7" s="17"/>
      <c r="G7" s="17"/>
      <c r="H7" s="17"/>
      <c r="I7" s="18"/>
    </row>
    <row r="8" spans="1:16" ht="96" customHeight="1" x14ac:dyDescent="0.25">
      <c r="A8" s="19" t="s">
        <v>7</v>
      </c>
      <c r="B8" s="20" t="s">
        <v>8</v>
      </c>
      <c r="C8" s="21"/>
      <c r="D8" s="22"/>
      <c r="E8" s="23" t="s">
        <v>9</v>
      </c>
      <c r="F8" s="23" t="s">
        <v>10</v>
      </c>
      <c r="G8" s="24" t="s">
        <v>11</v>
      </c>
      <c r="H8" s="25" t="s">
        <v>12</v>
      </c>
      <c r="I8" s="26" t="s">
        <v>13</v>
      </c>
    </row>
    <row r="9" spans="1:16" ht="15.75" thickBot="1" x14ac:dyDescent="0.3">
      <c r="A9" s="109">
        <v>1</v>
      </c>
      <c r="B9" s="110">
        <v>2</v>
      </c>
      <c r="C9" s="111"/>
      <c r="D9" s="112"/>
      <c r="E9" s="113">
        <v>3</v>
      </c>
      <c r="F9" s="113">
        <v>4</v>
      </c>
      <c r="G9" s="114" t="s">
        <v>14</v>
      </c>
      <c r="H9" s="33">
        <v>6</v>
      </c>
      <c r="I9" s="34" t="s">
        <v>15</v>
      </c>
    </row>
    <row r="10" spans="1:16" ht="15" customHeight="1" x14ac:dyDescent="0.25">
      <c r="A10" s="35">
        <v>1</v>
      </c>
      <c r="B10" s="84" t="s">
        <v>16</v>
      </c>
      <c r="C10" s="84"/>
      <c r="D10" s="38" t="s">
        <v>17</v>
      </c>
      <c r="E10" s="39">
        <v>0</v>
      </c>
      <c r="F10" s="40">
        <v>16966.59</v>
      </c>
      <c r="G10" s="103">
        <f t="shared" ref="G10:G19" si="0">F10*E10</f>
        <v>0</v>
      </c>
      <c r="H10" s="115"/>
      <c r="I10" s="105">
        <f>+H10*E10</f>
        <v>0</v>
      </c>
      <c r="J10" s="106"/>
      <c r="K10" s="106"/>
      <c r="L10" s="106"/>
      <c r="M10" s="106"/>
      <c r="N10" s="106"/>
      <c r="O10" s="106"/>
      <c r="P10" s="106"/>
    </row>
    <row r="11" spans="1:16" x14ac:dyDescent="0.25">
      <c r="A11" s="45">
        <v>2</v>
      </c>
      <c r="B11" s="59"/>
      <c r="C11" s="59"/>
      <c r="D11" s="48" t="s">
        <v>18</v>
      </c>
      <c r="E11" s="86">
        <v>0</v>
      </c>
      <c r="F11" s="50">
        <v>9550.75</v>
      </c>
      <c r="G11" s="94">
        <f t="shared" si="0"/>
        <v>0</v>
      </c>
      <c r="H11" s="116"/>
      <c r="I11" s="93">
        <f t="shared" ref="I11:I19" si="1">+H11*E11</f>
        <v>0</v>
      </c>
    </row>
    <row r="12" spans="1:16" x14ac:dyDescent="0.25">
      <c r="A12" s="45">
        <v>3</v>
      </c>
      <c r="B12" s="59"/>
      <c r="C12" s="59"/>
      <c r="D12" s="48" t="s">
        <v>19</v>
      </c>
      <c r="E12" s="86">
        <v>7.2</v>
      </c>
      <c r="F12" s="50">
        <v>5120.5</v>
      </c>
      <c r="G12" s="94">
        <f t="shared" si="0"/>
        <v>36867.599999999999</v>
      </c>
      <c r="H12" s="116"/>
      <c r="I12" s="93">
        <f t="shared" si="1"/>
        <v>0</v>
      </c>
    </row>
    <row r="13" spans="1:16" x14ac:dyDescent="0.25">
      <c r="A13" s="45">
        <v>4</v>
      </c>
      <c r="B13" s="59"/>
      <c r="C13" s="59"/>
      <c r="D13" s="48" t="s">
        <v>20</v>
      </c>
      <c r="E13" s="86">
        <v>7.2</v>
      </c>
      <c r="F13" s="50">
        <v>3850</v>
      </c>
      <c r="G13" s="94">
        <f t="shared" si="0"/>
        <v>27720</v>
      </c>
      <c r="H13" s="116"/>
      <c r="I13" s="93">
        <f t="shared" si="1"/>
        <v>0</v>
      </c>
      <c r="O13" s="95"/>
      <c r="P13" s="95"/>
    </row>
    <row r="14" spans="1:16" x14ac:dyDescent="0.25">
      <c r="A14" s="45">
        <v>5</v>
      </c>
      <c r="B14" s="59"/>
      <c r="C14" s="59"/>
      <c r="D14" s="48" t="s">
        <v>21</v>
      </c>
      <c r="E14" s="86">
        <v>0</v>
      </c>
      <c r="F14" s="50">
        <v>3000</v>
      </c>
      <c r="G14" s="94">
        <f t="shared" si="0"/>
        <v>0</v>
      </c>
      <c r="H14" s="116"/>
      <c r="I14" s="93">
        <f t="shared" si="1"/>
        <v>0</v>
      </c>
      <c r="O14" s="95"/>
      <c r="P14" s="95"/>
    </row>
    <row r="15" spans="1:16" x14ac:dyDescent="0.25">
      <c r="A15" s="45">
        <v>6</v>
      </c>
      <c r="B15" s="59"/>
      <c r="C15" s="59"/>
      <c r="D15" s="48" t="s">
        <v>22</v>
      </c>
      <c r="E15" s="49">
        <v>0</v>
      </c>
      <c r="F15" s="50">
        <v>2747.25</v>
      </c>
      <c r="G15" s="94">
        <f t="shared" si="0"/>
        <v>0</v>
      </c>
      <c r="H15" s="116"/>
      <c r="I15" s="93">
        <f t="shared" si="1"/>
        <v>0</v>
      </c>
    </row>
    <row r="16" spans="1:16" x14ac:dyDescent="0.25">
      <c r="A16" s="45">
        <v>7</v>
      </c>
      <c r="B16" s="59"/>
      <c r="C16" s="59"/>
      <c r="D16" s="48" t="s">
        <v>23</v>
      </c>
      <c r="E16" s="49">
        <v>0</v>
      </c>
      <c r="F16" s="50">
        <v>2600</v>
      </c>
      <c r="G16" s="94">
        <f t="shared" si="0"/>
        <v>0</v>
      </c>
      <c r="H16" s="116"/>
      <c r="I16" s="93">
        <f t="shared" si="1"/>
        <v>0</v>
      </c>
    </row>
    <row r="17" spans="1:16" ht="15" customHeight="1" x14ac:dyDescent="0.25">
      <c r="A17" s="45">
        <v>8</v>
      </c>
      <c r="B17" s="56" t="s">
        <v>24</v>
      </c>
      <c r="C17" s="59" t="s">
        <v>25</v>
      </c>
      <c r="D17" s="87"/>
      <c r="E17" s="49">
        <v>90.7</v>
      </c>
      <c r="F17" s="50">
        <v>2480</v>
      </c>
      <c r="G17" s="94">
        <f t="shared" si="0"/>
        <v>224936</v>
      </c>
      <c r="H17" s="116"/>
      <c r="I17" s="93">
        <f t="shared" si="1"/>
        <v>0</v>
      </c>
      <c r="O17" s="95"/>
      <c r="P17" s="95"/>
    </row>
    <row r="18" spans="1:16" x14ac:dyDescent="0.25">
      <c r="A18" s="45">
        <v>9</v>
      </c>
      <c r="B18" s="56"/>
      <c r="C18" s="59" t="s">
        <v>26</v>
      </c>
      <c r="D18" s="87"/>
      <c r="E18" s="49">
        <v>0</v>
      </c>
      <c r="F18" s="50">
        <v>1965.21</v>
      </c>
      <c r="G18" s="94">
        <f t="shared" si="0"/>
        <v>0</v>
      </c>
      <c r="H18" s="116"/>
      <c r="I18" s="93">
        <f t="shared" si="1"/>
        <v>0</v>
      </c>
      <c r="O18" s="95"/>
      <c r="P18" s="95"/>
    </row>
    <row r="19" spans="1:16" ht="15" customHeight="1" thickBot="1" x14ac:dyDescent="0.3">
      <c r="A19" s="45">
        <v>10</v>
      </c>
      <c r="B19" s="56"/>
      <c r="C19" s="59" t="s">
        <v>27</v>
      </c>
      <c r="D19" s="59"/>
      <c r="E19" s="60">
        <v>0</v>
      </c>
      <c r="F19" s="61">
        <v>1755.58</v>
      </c>
      <c r="G19" s="94">
        <f t="shared" si="0"/>
        <v>0</v>
      </c>
      <c r="H19" s="116"/>
      <c r="I19" s="93">
        <f t="shared" si="1"/>
        <v>0</v>
      </c>
    </row>
    <row r="20" spans="1:16" ht="15" customHeight="1" x14ac:dyDescent="0.25">
      <c r="A20" s="62" t="s">
        <v>28</v>
      </c>
      <c r="B20" s="63"/>
      <c r="C20" s="63"/>
      <c r="D20" s="64"/>
      <c r="E20" s="65">
        <f>SUM(E10:E16)</f>
        <v>14.4</v>
      </c>
      <c r="F20" s="66"/>
      <c r="G20" s="67">
        <f>SUM(G10:G16)</f>
        <v>64587.6</v>
      </c>
      <c r="H20" s="117" t="s">
        <v>29</v>
      </c>
      <c r="I20" s="102">
        <f>SUM(I10:I16)</f>
        <v>0</v>
      </c>
    </row>
    <row r="21" spans="1:16" ht="15" customHeight="1" thickBot="1" x14ac:dyDescent="0.3">
      <c r="A21" s="70" t="s">
        <v>30</v>
      </c>
      <c r="B21" s="71"/>
      <c r="C21" s="71"/>
      <c r="D21" s="72"/>
      <c r="E21" s="73">
        <f>SUM(E17:E19)</f>
        <v>90.7</v>
      </c>
      <c r="F21" s="74"/>
      <c r="G21" s="75">
        <f>SUM(G17:G19)</f>
        <v>224936</v>
      </c>
      <c r="H21" s="118"/>
      <c r="I21" s="76">
        <f>SUM(I17:I19)</f>
        <v>0</v>
      </c>
    </row>
    <row r="22" spans="1:16" ht="15" customHeight="1" thickBot="1" x14ac:dyDescent="0.3">
      <c r="A22" s="77" t="s">
        <v>31</v>
      </c>
      <c r="B22" s="78"/>
      <c r="C22" s="78"/>
      <c r="D22" s="78"/>
      <c r="E22" s="74">
        <f>SUM(E20:E21)</f>
        <v>105.10000000000001</v>
      </c>
      <c r="F22" s="74"/>
      <c r="G22" s="79">
        <f>SUM(G20:G21)</f>
        <v>289523.59999999998</v>
      </c>
      <c r="H22" s="119"/>
      <c r="I22" s="81">
        <f>SUM(I20:I21)</f>
        <v>0</v>
      </c>
    </row>
    <row r="23" spans="1:16" ht="27.75" customHeight="1" x14ac:dyDescent="0.25">
      <c r="A23" s="82" t="s">
        <v>32</v>
      </c>
      <c r="B23" s="82"/>
      <c r="C23" s="82"/>
      <c r="D23" s="82"/>
      <c r="E23" s="82"/>
      <c r="F23" s="82"/>
      <c r="G23" s="82"/>
      <c r="H23" s="82"/>
      <c r="I23" s="82"/>
    </row>
    <row r="25" spans="1:16" x14ac:dyDescent="0.25">
      <c r="F25" s="83" t="s">
        <v>33</v>
      </c>
      <c r="G25" s="83"/>
      <c r="H25" s="83"/>
      <c r="I25" s="83"/>
    </row>
  </sheetData>
  <mergeCells count="27">
    <mergeCell ref="A20:D20"/>
    <mergeCell ref="H20:H22"/>
    <mergeCell ref="A21:D21"/>
    <mergeCell ref="A22:D22"/>
    <mergeCell ref="A23:I23"/>
    <mergeCell ref="F25:I25"/>
    <mergeCell ref="A7:D7"/>
    <mergeCell ref="E7:I7"/>
    <mergeCell ref="B8:D8"/>
    <mergeCell ref="B9:D9"/>
    <mergeCell ref="B10:C16"/>
    <mergeCell ref="B17:B19"/>
    <mergeCell ref="C17:D17"/>
    <mergeCell ref="C18:D18"/>
    <mergeCell ref="C19:D19"/>
    <mergeCell ref="A4:D4"/>
    <mergeCell ref="E4:I4"/>
    <mergeCell ref="A5:D5"/>
    <mergeCell ref="E5:I5"/>
    <mergeCell ref="A6:D6"/>
    <mergeCell ref="E6:I6"/>
    <mergeCell ref="A1:D1"/>
    <mergeCell ref="E1:I1"/>
    <mergeCell ref="A2:D2"/>
    <mergeCell ref="E2:I2"/>
    <mergeCell ref="A3:D3"/>
    <mergeCell ref="E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50-26
</oddHeader>
    <oddFooter>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86BC0-A61E-424A-B559-82F12C45AEB1}">
  <sheetPr>
    <pageSetUpPr fitToPage="1"/>
  </sheetPr>
  <dimension ref="A1:P28"/>
  <sheetViews>
    <sheetView zoomScaleNormal="100" workbookViewId="0">
      <selection activeCell="H17" sqref="H17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1" t="s">
        <v>0</v>
      </c>
      <c r="B1" s="2"/>
      <c r="C1" s="2"/>
      <c r="D1" s="3"/>
      <c r="E1" s="4"/>
      <c r="F1" s="5"/>
      <c r="G1" s="5"/>
      <c r="H1" s="5"/>
      <c r="I1" s="6"/>
    </row>
    <row r="2" spans="1:16" x14ac:dyDescent="0.25">
      <c r="A2" s="7" t="s">
        <v>1</v>
      </c>
      <c r="B2" s="8"/>
      <c r="C2" s="8"/>
      <c r="D2" s="9"/>
      <c r="E2" s="10"/>
      <c r="F2" s="11"/>
      <c r="G2" s="11"/>
      <c r="H2" s="11"/>
      <c r="I2" s="12"/>
    </row>
    <row r="3" spans="1:16" x14ac:dyDescent="0.25">
      <c r="A3" s="7" t="s">
        <v>2</v>
      </c>
      <c r="B3" s="8"/>
      <c r="C3" s="8"/>
      <c r="D3" s="9"/>
      <c r="E3" s="10"/>
      <c r="F3" s="11"/>
      <c r="G3" s="11"/>
      <c r="H3" s="11"/>
      <c r="I3" s="12"/>
    </row>
    <row r="4" spans="1:16" x14ac:dyDescent="0.25">
      <c r="A4" s="7" t="s">
        <v>3</v>
      </c>
      <c r="B4" s="8"/>
      <c r="C4" s="8"/>
      <c r="D4" s="9"/>
      <c r="E4" s="10"/>
      <c r="F4" s="11"/>
      <c r="G4" s="11"/>
      <c r="H4" s="11"/>
      <c r="I4" s="12"/>
    </row>
    <row r="5" spans="1:16" x14ac:dyDescent="0.25">
      <c r="A5" s="7" t="s">
        <v>4</v>
      </c>
      <c r="B5" s="8"/>
      <c r="C5" s="8"/>
      <c r="D5" s="9"/>
      <c r="E5" s="10"/>
      <c r="F5" s="11"/>
      <c r="G5" s="11"/>
      <c r="H5" s="11"/>
      <c r="I5" s="12"/>
    </row>
    <row r="6" spans="1:16" x14ac:dyDescent="0.25">
      <c r="A6" s="7" t="s">
        <v>5</v>
      </c>
      <c r="B6" s="8"/>
      <c r="C6" s="8"/>
      <c r="D6" s="9"/>
      <c r="E6" s="10"/>
      <c r="F6" s="11"/>
      <c r="G6" s="11"/>
      <c r="H6" s="11"/>
      <c r="I6" s="12"/>
    </row>
    <row r="7" spans="1:16" ht="15.75" thickBot="1" x14ac:dyDescent="0.3">
      <c r="A7" s="13" t="s">
        <v>6</v>
      </c>
      <c r="B7" s="14"/>
      <c r="C7" s="14"/>
      <c r="D7" s="15"/>
      <c r="E7" s="16"/>
      <c r="F7" s="17"/>
      <c r="G7" s="17"/>
      <c r="H7" s="17"/>
      <c r="I7" s="18"/>
    </row>
    <row r="8" spans="1:16" ht="96" customHeight="1" x14ac:dyDescent="0.25">
      <c r="A8" s="19" t="s">
        <v>7</v>
      </c>
      <c r="B8" s="20" t="s">
        <v>8</v>
      </c>
      <c r="C8" s="21"/>
      <c r="D8" s="22"/>
      <c r="E8" s="23" t="s">
        <v>9</v>
      </c>
      <c r="F8" s="23" t="s">
        <v>10</v>
      </c>
      <c r="G8" s="24" t="s">
        <v>11</v>
      </c>
      <c r="H8" s="25" t="s">
        <v>12</v>
      </c>
      <c r="I8" s="26" t="s">
        <v>13</v>
      </c>
    </row>
    <row r="9" spans="1:16" ht="15.75" thickBot="1" x14ac:dyDescent="0.3">
      <c r="A9" s="109">
        <v>1</v>
      </c>
      <c r="B9" s="110">
        <v>2</v>
      </c>
      <c r="C9" s="111"/>
      <c r="D9" s="112"/>
      <c r="E9" s="113">
        <v>3</v>
      </c>
      <c r="F9" s="113">
        <v>4</v>
      </c>
      <c r="G9" s="114" t="s">
        <v>14</v>
      </c>
      <c r="H9" s="33">
        <v>6</v>
      </c>
      <c r="I9" s="34" t="s">
        <v>15</v>
      </c>
    </row>
    <row r="10" spans="1:16" ht="15.75" customHeight="1" x14ac:dyDescent="0.25">
      <c r="A10" s="35">
        <v>1</v>
      </c>
      <c r="B10" s="84" t="s">
        <v>16</v>
      </c>
      <c r="C10" s="84"/>
      <c r="D10" s="38" t="s">
        <v>17</v>
      </c>
      <c r="E10" s="39">
        <v>0</v>
      </c>
      <c r="F10" s="40">
        <v>16966.59</v>
      </c>
      <c r="G10" s="103">
        <f t="shared" ref="G10:G22" si="0">F10*E10</f>
        <v>0</v>
      </c>
      <c r="H10" s="120"/>
      <c r="I10" s="102">
        <f>+H10*E10</f>
        <v>0</v>
      </c>
    </row>
    <row r="11" spans="1:16" x14ac:dyDescent="0.25">
      <c r="A11" s="45">
        <v>2</v>
      </c>
      <c r="B11" s="59"/>
      <c r="C11" s="59"/>
      <c r="D11" s="48" t="s">
        <v>18</v>
      </c>
      <c r="E11" s="49">
        <v>0</v>
      </c>
      <c r="F11" s="50">
        <v>9550.75</v>
      </c>
      <c r="G11" s="94">
        <f t="shared" si="0"/>
        <v>0</v>
      </c>
      <c r="H11" s="116"/>
      <c r="I11" s="93">
        <f t="shared" ref="I11:I22" si="1">+H11*E11</f>
        <v>0</v>
      </c>
      <c r="O11" s="95"/>
      <c r="P11" s="95"/>
    </row>
    <row r="12" spans="1:16" ht="15" customHeight="1" x14ac:dyDescent="0.25">
      <c r="A12" s="45">
        <v>3</v>
      </c>
      <c r="B12" s="59"/>
      <c r="C12" s="59"/>
      <c r="D12" s="48" t="s">
        <v>19</v>
      </c>
      <c r="E12" s="86">
        <v>4.7</v>
      </c>
      <c r="F12" s="50">
        <v>5120.5</v>
      </c>
      <c r="G12" s="94">
        <f t="shared" si="0"/>
        <v>24066.350000000002</v>
      </c>
      <c r="H12" s="116"/>
      <c r="I12" s="93">
        <f t="shared" si="1"/>
        <v>0</v>
      </c>
      <c r="O12" s="95"/>
      <c r="P12" s="95"/>
    </row>
    <row r="13" spans="1:16" ht="15" customHeight="1" x14ac:dyDescent="0.25">
      <c r="A13" s="45">
        <v>4</v>
      </c>
      <c r="B13" s="59"/>
      <c r="C13" s="59"/>
      <c r="D13" s="48" t="s">
        <v>20</v>
      </c>
      <c r="E13" s="86">
        <v>4.7</v>
      </c>
      <c r="F13" s="50">
        <v>3850</v>
      </c>
      <c r="G13" s="94">
        <f t="shared" si="0"/>
        <v>18095</v>
      </c>
      <c r="H13" s="116"/>
      <c r="I13" s="93">
        <f t="shared" si="1"/>
        <v>0</v>
      </c>
      <c r="N13" s="95"/>
    </row>
    <row r="14" spans="1:16" x14ac:dyDescent="0.25">
      <c r="A14" s="45">
        <v>5</v>
      </c>
      <c r="B14" s="59"/>
      <c r="C14" s="59"/>
      <c r="D14" s="48" t="s">
        <v>21</v>
      </c>
      <c r="E14" s="86">
        <v>0</v>
      </c>
      <c r="F14" s="50">
        <v>3000</v>
      </c>
      <c r="G14" s="94">
        <f t="shared" si="0"/>
        <v>0</v>
      </c>
      <c r="H14" s="116"/>
      <c r="I14" s="93">
        <f t="shared" si="1"/>
        <v>0</v>
      </c>
    </row>
    <row r="15" spans="1:16" ht="15" customHeight="1" x14ac:dyDescent="0.25">
      <c r="A15" s="45">
        <v>6</v>
      </c>
      <c r="B15" s="59"/>
      <c r="C15" s="59"/>
      <c r="D15" s="48" t="s">
        <v>22</v>
      </c>
      <c r="E15" s="49">
        <v>0</v>
      </c>
      <c r="F15" s="50">
        <v>2747.25</v>
      </c>
      <c r="G15" s="94">
        <f t="shared" si="0"/>
        <v>0</v>
      </c>
      <c r="H15" s="116"/>
      <c r="I15" s="93">
        <f t="shared" si="1"/>
        <v>0</v>
      </c>
    </row>
    <row r="16" spans="1:16" ht="15" customHeight="1" x14ac:dyDescent="0.25">
      <c r="A16" s="45">
        <v>7</v>
      </c>
      <c r="B16" s="59"/>
      <c r="C16" s="59"/>
      <c r="D16" s="48" t="s">
        <v>23</v>
      </c>
      <c r="E16" s="49">
        <v>0</v>
      </c>
      <c r="F16" s="50">
        <v>2600</v>
      </c>
      <c r="G16" s="94">
        <f t="shared" si="0"/>
        <v>0</v>
      </c>
      <c r="H16" s="116"/>
      <c r="I16" s="93">
        <f t="shared" si="1"/>
        <v>0</v>
      </c>
    </row>
    <row r="17" spans="1:16" ht="15" customHeight="1" x14ac:dyDescent="0.25">
      <c r="A17" s="45">
        <v>8</v>
      </c>
      <c r="B17" s="56" t="s">
        <v>24</v>
      </c>
      <c r="C17" s="59" t="s">
        <v>25</v>
      </c>
      <c r="D17" s="87"/>
      <c r="E17" s="49">
        <v>56.7</v>
      </c>
      <c r="F17" s="50">
        <v>2480</v>
      </c>
      <c r="G17" s="94">
        <f t="shared" si="0"/>
        <v>140616</v>
      </c>
      <c r="H17" s="116"/>
      <c r="I17" s="93">
        <f t="shared" si="1"/>
        <v>0</v>
      </c>
    </row>
    <row r="18" spans="1:16" ht="15" customHeight="1" x14ac:dyDescent="0.25">
      <c r="A18" s="45">
        <v>9</v>
      </c>
      <c r="B18" s="56"/>
      <c r="C18" s="59" t="s">
        <v>26</v>
      </c>
      <c r="D18" s="87"/>
      <c r="E18" s="49">
        <v>0</v>
      </c>
      <c r="F18" s="50">
        <v>1965.21</v>
      </c>
      <c r="G18" s="94">
        <f t="shared" si="0"/>
        <v>0</v>
      </c>
      <c r="H18" s="116"/>
      <c r="I18" s="93">
        <f t="shared" si="1"/>
        <v>0</v>
      </c>
      <c r="N18" s="95"/>
    </row>
    <row r="19" spans="1:16" ht="15" customHeight="1" x14ac:dyDescent="0.25">
      <c r="A19" s="45">
        <v>10</v>
      </c>
      <c r="B19" s="56"/>
      <c r="C19" s="59" t="s">
        <v>27</v>
      </c>
      <c r="D19" s="59"/>
      <c r="E19" s="60">
        <v>0</v>
      </c>
      <c r="F19" s="61">
        <v>1755.58</v>
      </c>
      <c r="G19" s="94">
        <f t="shared" si="0"/>
        <v>0</v>
      </c>
      <c r="H19" s="116"/>
      <c r="I19" s="93">
        <f t="shared" si="1"/>
        <v>0</v>
      </c>
    </row>
    <row r="20" spans="1:16" ht="15" customHeight="1" x14ac:dyDescent="0.25">
      <c r="A20" s="45">
        <v>11</v>
      </c>
      <c r="B20" s="56" t="s">
        <v>34</v>
      </c>
      <c r="C20" s="59" t="s">
        <v>25</v>
      </c>
      <c r="D20" s="87"/>
      <c r="E20" s="49">
        <v>4.3</v>
      </c>
      <c r="F20" s="50">
        <v>1570</v>
      </c>
      <c r="G20" s="94">
        <f t="shared" si="0"/>
        <v>6751</v>
      </c>
      <c r="H20" s="116"/>
      <c r="I20" s="93">
        <f t="shared" si="1"/>
        <v>0</v>
      </c>
    </row>
    <row r="21" spans="1:16" ht="15.75" customHeight="1" x14ac:dyDescent="0.25">
      <c r="A21" s="45">
        <v>12</v>
      </c>
      <c r="B21" s="56"/>
      <c r="C21" s="59" t="s">
        <v>26</v>
      </c>
      <c r="D21" s="87"/>
      <c r="E21" s="49">
        <v>0</v>
      </c>
      <c r="F21" s="50">
        <v>1177.23</v>
      </c>
      <c r="G21" s="94">
        <f t="shared" si="0"/>
        <v>0</v>
      </c>
      <c r="H21" s="116"/>
      <c r="I21" s="93">
        <f t="shared" si="1"/>
        <v>0</v>
      </c>
    </row>
    <row r="22" spans="1:16" ht="15.75" customHeight="1" thickBot="1" x14ac:dyDescent="0.3">
      <c r="A22" s="45">
        <v>13</v>
      </c>
      <c r="B22" s="121"/>
      <c r="C22" s="122" t="s">
        <v>27</v>
      </c>
      <c r="D22" s="122"/>
      <c r="E22" s="123">
        <v>0</v>
      </c>
      <c r="F22" s="124">
        <v>928.16</v>
      </c>
      <c r="G22" s="125">
        <f t="shared" si="0"/>
        <v>0</v>
      </c>
      <c r="H22" s="126"/>
      <c r="I22" s="127">
        <f t="shared" si="1"/>
        <v>0</v>
      </c>
      <c r="O22" s="95"/>
      <c r="P22" s="95"/>
    </row>
    <row r="23" spans="1:16" ht="15" customHeight="1" x14ac:dyDescent="0.25">
      <c r="A23" s="62" t="s">
        <v>28</v>
      </c>
      <c r="B23" s="63"/>
      <c r="C23" s="63"/>
      <c r="D23" s="64"/>
      <c r="E23" s="65">
        <f>SUM(E10:E16)</f>
        <v>9.4</v>
      </c>
      <c r="F23" s="66"/>
      <c r="G23" s="67">
        <f>SUM(G10:G16)</f>
        <v>42161.350000000006</v>
      </c>
      <c r="H23" s="117" t="s">
        <v>29</v>
      </c>
      <c r="I23" s="102">
        <f>SUM(I10:I16)</f>
        <v>0</v>
      </c>
      <c r="O23" s="95"/>
      <c r="P23" s="95"/>
    </row>
    <row r="24" spans="1:16" ht="15" customHeight="1" thickBot="1" x14ac:dyDescent="0.3">
      <c r="A24" s="70" t="s">
        <v>30</v>
      </c>
      <c r="B24" s="71"/>
      <c r="C24" s="71"/>
      <c r="D24" s="72"/>
      <c r="E24" s="73">
        <f>SUM(E17:E21)</f>
        <v>61</v>
      </c>
      <c r="F24" s="74"/>
      <c r="G24" s="75">
        <f>SUM(G17:G21)</f>
        <v>147367</v>
      </c>
      <c r="H24" s="118"/>
      <c r="I24" s="76">
        <f>SUM(I17:I21)</f>
        <v>0</v>
      </c>
      <c r="N24" s="95"/>
    </row>
    <row r="25" spans="1:16" ht="15.75" customHeight="1" thickBot="1" x14ac:dyDescent="0.3">
      <c r="A25" s="77" t="s">
        <v>31</v>
      </c>
      <c r="B25" s="78"/>
      <c r="C25" s="78"/>
      <c r="D25" s="78"/>
      <c r="E25" s="74">
        <f>SUM(E23:E24)</f>
        <v>70.400000000000006</v>
      </c>
      <c r="F25" s="74"/>
      <c r="G25" s="79">
        <f>SUM(G23:G24)</f>
        <v>189528.35</v>
      </c>
      <c r="H25" s="119"/>
      <c r="I25" s="81">
        <f>SUM(I23:I24)</f>
        <v>0</v>
      </c>
    </row>
    <row r="26" spans="1:16" ht="27.75" customHeight="1" x14ac:dyDescent="0.25">
      <c r="A26" s="82" t="s">
        <v>32</v>
      </c>
      <c r="B26" s="82"/>
      <c r="C26" s="82"/>
      <c r="D26" s="82"/>
      <c r="E26" s="82"/>
      <c r="F26" s="82"/>
      <c r="G26" s="82"/>
      <c r="H26" s="82"/>
      <c r="I26" s="82"/>
    </row>
    <row r="28" spans="1:16" x14ac:dyDescent="0.25">
      <c r="F28" s="83" t="s">
        <v>33</v>
      </c>
      <c r="G28" s="83"/>
      <c r="H28" s="83"/>
      <c r="I28" s="83"/>
    </row>
  </sheetData>
  <mergeCells count="31">
    <mergeCell ref="A26:I26"/>
    <mergeCell ref="F28:I28"/>
    <mergeCell ref="B20:B22"/>
    <mergeCell ref="C20:D20"/>
    <mergeCell ref="C21:D21"/>
    <mergeCell ref="C22:D22"/>
    <mergeCell ref="A23:D23"/>
    <mergeCell ref="H23:H25"/>
    <mergeCell ref="A24:D24"/>
    <mergeCell ref="A25:D25"/>
    <mergeCell ref="A7:D7"/>
    <mergeCell ref="E7:I7"/>
    <mergeCell ref="B8:D8"/>
    <mergeCell ref="B9:D9"/>
    <mergeCell ref="B10:C16"/>
    <mergeCell ref="B17:B19"/>
    <mergeCell ref="C17:D17"/>
    <mergeCell ref="C18:D18"/>
    <mergeCell ref="C19:D19"/>
    <mergeCell ref="A4:D4"/>
    <mergeCell ref="E4:I4"/>
    <mergeCell ref="A5:D5"/>
    <mergeCell ref="E5:I5"/>
    <mergeCell ref="A6:D6"/>
    <mergeCell ref="E6:I6"/>
    <mergeCell ref="A1:D1"/>
    <mergeCell ref="E1:I1"/>
    <mergeCell ref="A2:D2"/>
    <mergeCell ref="E2:I2"/>
    <mergeCell ref="A3:D3"/>
    <mergeCell ref="E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51-26
</oddHeader>
    <oddFooter>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8E078-59C1-4567-B7A4-2309BEB5DE42}">
  <sheetPr>
    <pageSetUpPr fitToPage="1"/>
  </sheetPr>
  <dimension ref="A1:P43"/>
  <sheetViews>
    <sheetView zoomScaleNormal="100" workbookViewId="0">
      <selection activeCell="H33" sqref="H33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1" t="s">
        <v>0</v>
      </c>
      <c r="B1" s="2"/>
      <c r="C1" s="2"/>
      <c r="D1" s="3"/>
      <c r="E1" s="4"/>
      <c r="F1" s="5"/>
      <c r="G1" s="5"/>
      <c r="H1" s="5"/>
      <c r="I1" s="6"/>
    </row>
    <row r="2" spans="1:16" x14ac:dyDescent="0.25">
      <c r="A2" s="7" t="s">
        <v>1</v>
      </c>
      <c r="B2" s="8"/>
      <c r="C2" s="8"/>
      <c r="D2" s="9"/>
      <c r="E2" s="10"/>
      <c r="F2" s="11"/>
      <c r="G2" s="11"/>
      <c r="H2" s="11"/>
      <c r="I2" s="12"/>
    </row>
    <row r="3" spans="1:16" x14ac:dyDescent="0.25">
      <c r="A3" s="7" t="s">
        <v>2</v>
      </c>
      <c r="B3" s="8"/>
      <c r="C3" s="8"/>
      <c r="D3" s="9"/>
      <c r="E3" s="10"/>
      <c r="F3" s="11"/>
      <c r="G3" s="11"/>
      <c r="H3" s="11"/>
      <c r="I3" s="12"/>
    </row>
    <row r="4" spans="1:16" x14ac:dyDescent="0.25">
      <c r="A4" s="7" t="s">
        <v>3</v>
      </c>
      <c r="B4" s="8"/>
      <c r="C4" s="8"/>
      <c r="D4" s="9"/>
      <c r="E4" s="10"/>
      <c r="F4" s="11"/>
      <c r="G4" s="11"/>
      <c r="H4" s="11"/>
      <c r="I4" s="12"/>
    </row>
    <row r="5" spans="1:16" x14ac:dyDescent="0.25">
      <c r="A5" s="7" t="s">
        <v>4</v>
      </c>
      <c r="B5" s="8"/>
      <c r="C5" s="8"/>
      <c r="D5" s="9"/>
      <c r="E5" s="10"/>
      <c r="F5" s="11"/>
      <c r="G5" s="11"/>
      <c r="H5" s="11"/>
      <c r="I5" s="12"/>
    </row>
    <row r="6" spans="1:16" x14ac:dyDescent="0.25">
      <c r="A6" s="7" t="s">
        <v>5</v>
      </c>
      <c r="B6" s="8"/>
      <c r="C6" s="8"/>
      <c r="D6" s="9"/>
      <c r="E6" s="10"/>
      <c r="F6" s="11"/>
      <c r="G6" s="11"/>
      <c r="H6" s="11"/>
      <c r="I6" s="12"/>
    </row>
    <row r="7" spans="1:16" ht="15.75" thickBot="1" x14ac:dyDescent="0.3">
      <c r="A7" s="13" t="s">
        <v>6</v>
      </c>
      <c r="B7" s="14"/>
      <c r="C7" s="14"/>
      <c r="D7" s="15"/>
      <c r="E7" s="16"/>
      <c r="F7" s="17"/>
      <c r="G7" s="17"/>
      <c r="H7" s="17"/>
      <c r="I7" s="18"/>
    </row>
    <row r="8" spans="1:16" ht="96" customHeight="1" x14ac:dyDescent="0.25">
      <c r="A8" s="128" t="s">
        <v>7</v>
      </c>
      <c r="B8" s="20" t="s">
        <v>8</v>
      </c>
      <c r="C8" s="21"/>
      <c r="D8" s="22"/>
      <c r="E8" s="129" t="s">
        <v>9</v>
      </c>
      <c r="F8" s="129" t="s">
        <v>10</v>
      </c>
      <c r="G8" s="130" t="s">
        <v>11</v>
      </c>
      <c r="H8" s="131" t="s">
        <v>12</v>
      </c>
      <c r="I8" s="132" t="s">
        <v>13</v>
      </c>
    </row>
    <row r="9" spans="1:16" ht="15.75" thickBot="1" x14ac:dyDescent="0.3">
      <c r="A9" s="27">
        <v>1</v>
      </c>
      <c r="B9" s="28">
        <v>2</v>
      </c>
      <c r="C9" s="29"/>
      <c r="D9" s="30"/>
      <c r="E9" s="31">
        <v>3</v>
      </c>
      <c r="F9" s="31">
        <v>4</v>
      </c>
      <c r="G9" s="32" t="s">
        <v>14</v>
      </c>
      <c r="H9" s="133">
        <v>6</v>
      </c>
      <c r="I9" s="134" t="s">
        <v>15</v>
      </c>
    </row>
    <row r="10" spans="1:16" ht="15" customHeight="1" x14ac:dyDescent="0.25">
      <c r="A10" s="35">
        <v>1</v>
      </c>
      <c r="B10" s="84" t="s">
        <v>37</v>
      </c>
      <c r="C10" s="135"/>
      <c r="D10" s="38" t="s">
        <v>38</v>
      </c>
      <c r="E10" s="39">
        <v>0</v>
      </c>
      <c r="F10" s="40">
        <v>21967.91</v>
      </c>
      <c r="G10" s="103">
        <f>F10*E10</f>
        <v>0</v>
      </c>
      <c r="H10" s="115"/>
      <c r="I10" s="105">
        <f>+H10*E10</f>
        <v>0</v>
      </c>
      <c r="J10" s="106"/>
      <c r="K10" s="106"/>
      <c r="L10" s="106"/>
      <c r="M10" s="106"/>
      <c r="N10" s="106"/>
      <c r="O10" s="106"/>
      <c r="P10" s="106"/>
    </row>
    <row r="11" spans="1:16" x14ac:dyDescent="0.25">
      <c r="A11" s="45">
        <v>2</v>
      </c>
      <c r="B11" s="87"/>
      <c r="C11" s="87"/>
      <c r="D11" s="48" t="s">
        <v>39</v>
      </c>
      <c r="E11" s="49">
        <v>0</v>
      </c>
      <c r="F11" s="50">
        <v>13321</v>
      </c>
      <c r="G11" s="94">
        <f t="shared" ref="G11:G37" si="0">F11*E11</f>
        <v>0</v>
      </c>
      <c r="H11" s="116"/>
      <c r="I11" s="93">
        <f t="shared" ref="I11:I37" si="1">+H11*E11</f>
        <v>0</v>
      </c>
    </row>
    <row r="12" spans="1:16" x14ac:dyDescent="0.25">
      <c r="A12" s="45">
        <v>3</v>
      </c>
      <c r="B12" s="87"/>
      <c r="C12" s="87"/>
      <c r="D12" s="48" t="s">
        <v>19</v>
      </c>
      <c r="E12" s="49">
        <v>2.1</v>
      </c>
      <c r="F12" s="50">
        <v>11341.91</v>
      </c>
      <c r="G12" s="94">
        <f t="shared" si="0"/>
        <v>23818.011000000002</v>
      </c>
      <c r="H12" s="116"/>
      <c r="I12" s="93">
        <f t="shared" si="1"/>
        <v>0</v>
      </c>
    </row>
    <row r="13" spans="1:16" ht="15" customHeight="1" x14ac:dyDescent="0.25">
      <c r="A13" s="45">
        <v>4</v>
      </c>
      <c r="B13" s="87"/>
      <c r="C13" s="87"/>
      <c r="D13" s="48" t="s">
        <v>20</v>
      </c>
      <c r="E13" s="86">
        <v>2.1</v>
      </c>
      <c r="F13" s="50">
        <v>7531.34</v>
      </c>
      <c r="G13" s="94">
        <f t="shared" si="0"/>
        <v>15815.814</v>
      </c>
      <c r="H13" s="116"/>
      <c r="I13" s="93">
        <f t="shared" si="1"/>
        <v>0</v>
      </c>
    </row>
    <row r="14" spans="1:16" ht="15" customHeight="1" x14ac:dyDescent="0.25">
      <c r="A14" s="45">
        <v>5</v>
      </c>
      <c r="B14" s="87"/>
      <c r="C14" s="87"/>
      <c r="D14" s="48" t="s">
        <v>21</v>
      </c>
      <c r="E14" s="49">
        <v>0</v>
      </c>
      <c r="F14" s="50">
        <v>4495.34</v>
      </c>
      <c r="G14" s="94">
        <f t="shared" si="0"/>
        <v>0</v>
      </c>
      <c r="H14" s="116"/>
      <c r="I14" s="93">
        <f t="shared" si="1"/>
        <v>0</v>
      </c>
    </row>
    <row r="15" spans="1:16" ht="15" customHeight="1" x14ac:dyDescent="0.25">
      <c r="A15" s="45">
        <v>6</v>
      </c>
      <c r="B15" s="87"/>
      <c r="C15" s="87"/>
      <c r="D15" s="48" t="s">
        <v>23</v>
      </c>
      <c r="E15" s="49">
        <v>0</v>
      </c>
      <c r="F15" s="50">
        <v>2900</v>
      </c>
      <c r="G15" s="94">
        <f t="shared" si="0"/>
        <v>0</v>
      </c>
      <c r="H15" s="116"/>
      <c r="I15" s="93">
        <f t="shared" si="1"/>
        <v>0</v>
      </c>
      <c r="N15" s="95"/>
    </row>
    <row r="16" spans="1:16" ht="15" customHeight="1" x14ac:dyDescent="0.25">
      <c r="A16" s="45">
        <v>7</v>
      </c>
      <c r="B16" s="87"/>
      <c r="C16" s="87"/>
      <c r="D16" s="48" t="s">
        <v>22</v>
      </c>
      <c r="E16" s="49">
        <v>0</v>
      </c>
      <c r="F16" s="50">
        <v>2747.25</v>
      </c>
      <c r="G16" s="94">
        <f t="shared" si="0"/>
        <v>0</v>
      </c>
      <c r="H16" s="116"/>
      <c r="I16" s="93">
        <f t="shared" si="1"/>
        <v>0</v>
      </c>
    </row>
    <row r="17" spans="1:16" ht="15" customHeight="1" x14ac:dyDescent="0.25">
      <c r="A17" s="45">
        <v>8</v>
      </c>
      <c r="B17" s="88" t="s">
        <v>16</v>
      </c>
      <c r="C17" s="136"/>
      <c r="D17" s="89" t="s">
        <v>17</v>
      </c>
      <c r="E17" s="137">
        <v>0</v>
      </c>
      <c r="F17" s="90">
        <v>16966.59</v>
      </c>
      <c r="G17" s="91">
        <f t="shared" si="0"/>
        <v>0</v>
      </c>
      <c r="H17" s="138"/>
      <c r="I17" s="139">
        <f t="shared" si="1"/>
        <v>0</v>
      </c>
      <c r="J17" s="106"/>
      <c r="K17" s="106"/>
      <c r="L17" s="106"/>
      <c r="M17" s="106"/>
      <c r="N17" s="106"/>
      <c r="O17" s="106"/>
      <c r="P17" s="106"/>
    </row>
    <row r="18" spans="1:16" x14ac:dyDescent="0.25">
      <c r="A18" s="45">
        <v>9</v>
      </c>
      <c r="B18" s="87"/>
      <c r="C18" s="87"/>
      <c r="D18" s="48" t="s">
        <v>18</v>
      </c>
      <c r="E18" s="140">
        <v>0</v>
      </c>
      <c r="F18" s="50">
        <v>9550.75</v>
      </c>
      <c r="G18" s="94">
        <f t="shared" si="0"/>
        <v>0</v>
      </c>
      <c r="H18" s="116"/>
      <c r="I18" s="93">
        <f t="shared" si="1"/>
        <v>0</v>
      </c>
    </row>
    <row r="19" spans="1:16" x14ac:dyDescent="0.25">
      <c r="A19" s="45">
        <v>10</v>
      </c>
      <c r="B19" s="87"/>
      <c r="C19" s="87"/>
      <c r="D19" s="48" t="s">
        <v>19</v>
      </c>
      <c r="E19" s="86">
        <v>9.6</v>
      </c>
      <c r="F19" s="50">
        <v>5120.5</v>
      </c>
      <c r="G19" s="94">
        <f t="shared" si="0"/>
        <v>49156.799999999996</v>
      </c>
      <c r="H19" s="116"/>
      <c r="I19" s="93">
        <f t="shared" si="1"/>
        <v>0</v>
      </c>
    </row>
    <row r="20" spans="1:16" x14ac:dyDescent="0.25">
      <c r="A20" s="45">
        <v>11</v>
      </c>
      <c r="B20" s="87"/>
      <c r="C20" s="87"/>
      <c r="D20" s="48" t="s">
        <v>20</v>
      </c>
      <c r="E20" s="86">
        <v>28.7</v>
      </c>
      <c r="F20" s="50">
        <v>3850</v>
      </c>
      <c r="G20" s="94">
        <f t="shared" si="0"/>
        <v>110495</v>
      </c>
      <c r="H20" s="116"/>
      <c r="I20" s="93">
        <f t="shared" si="1"/>
        <v>0</v>
      </c>
      <c r="O20" s="95"/>
      <c r="P20" s="95"/>
    </row>
    <row r="21" spans="1:16" x14ac:dyDescent="0.25">
      <c r="A21" s="45">
        <v>12</v>
      </c>
      <c r="B21" s="87"/>
      <c r="C21" s="87"/>
      <c r="D21" s="48" t="s">
        <v>21</v>
      </c>
      <c r="E21" s="86">
        <v>11.3</v>
      </c>
      <c r="F21" s="50">
        <v>3000</v>
      </c>
      <c r="G21" s="94">
        <f t="shared" si="0"/>
        <v>33900</v>
      </c>
      <c r="H21" s="116"/>
      <c r="I21" s="93">
        <f t="shared" si="1"/>
        <v>0</v>
      </c>
      <c r="O21" s="95"/>
      <c r="P21" s="95"/>
    </row>
    <row r="22" spans="1:16" x14ac:dyDescent="0.25">
      <c r="A22" s="45">
        <v>13</v>
      </c>
      <c r="B22" s="87"/>
      <c r="C22" s="87"/>
      <c r="D22" s="48" t="s">
        <v>22</v>
      </c>
      <c r="E22" s="140">
        <v>0</v>
      </c>
      <c r="F22" s="50">
        <v>2747.25</v>
      </c>
      <c r="G22" s="94">
        <f t="shared" si="0"/>
        <v>0</v>
      </c>
      <c r="H22" s="116"/>
      <c r="I22" s="93">
        <f t="shared" si="1"/>
        <v>0</v>
      </c>
    </row>
    <row r="23" spans="1:16" x14ac:dyDescent="0.25">
      <c r="A23" s="45">
        <v>14</v>
      </c>
      <c r="B23" s="87"/>
      <c r="C23" s="87"/>
      <c r="D23" s="48" t="s">
        <v>23</v>
      </c>
      <c r="E23" s="140">
        <v>0</v>
      </c>
      <c r="F23" s="50">
        <v>2600</v>
      </c>
      <c r="G23" s="94">
        <f t="shared" si="0"/>
        <v>0</v>
      </c>
      <c r="H23" s="116"/>
      <c r="I23" s="93">
        <f t="shared" si="1"/>
        <v>0</v>
      </c>
    </row>
    <row r="24" spans="1:16" ht="15" customHeight="1" x14ac:dyDescent="0.25">
      <c r="A24" s="45">
        <v>15</v>
      </c>
      <c r="B24" s="59" t="s">
        <v>40</v>
      </c>
      <c r="C24" s="59"/>
      <c r="D24" s="48" t="s">
        <v>17</v>
      </c>
      <c r="E24" s="49">
        <v>0</v>
      </c>
      <c r="F24" s="50">
        <v>16464.25</v>
      </c>
      <c r="G24" s="94">
        <f t="shared" si="0"/>
        <v>0</v>
      </c>
      <c r="H24" s="116"/>
      <c r="I24" s="93">
        <f t="shared" si="1"/>
        <v>0</v>
      </c>
    </row>
    <row r="25" spans="1:16" ht="15" customHeight="1" x14ac:dyDescent="0.25">
      <c r="A25" s="45">
        <v>16</v>
      </c>
      <c r="B25" s="59"/>
      <c r="C25" s="59"/>
      <c r="D25" s="48" t="s">
        <v>18</v>
      </c>
      <c r="E25" s="49">
        <v>0</v>
      </c>
      <c r="F25" s="50">
        <v>11690.25</v>
      </c>
      <c r="G25" s="94">
        <f t="shared" si="0"/>
        <v>0</v>
      </c>
      <c r="H25" s="116"/>
      <c r="I25" s="93">
        <f t="shared" si="1"/>
        <v>0</v>
      </c>
    </row>
    <row r="26" spans="1:16" ht="15.75" customHeight="1" x14ac:dyDescent="0.25">
      <c r="A26" s="45">
        <v>17</v>
      </c>
      <c r="B26" s="59"/>
      <c r="C26" s="59"/>
      <c r="D26" s="48" t="s">
        <v>19</v>
      </c>
      <c r="E26" s="86">
        <v>0</v>
      </c>
      <c r="F26" s="50">
        <v>9273.91</v>
      </c>
      <c r="G26" s="94">
        <f t="shared" si="0"/>
        <v>0</v>
      </c>
      <c r="H26" s="116"/>
      <c r="I26" s="93">
        <f t="shared" si="1"/>
        <v>0</v>
      </c>
    </row>
    <row r="27" spans="1:16" x14ac:dyDescent="0.25">
      <c r="A27" s="45">
        <v>18</v>
      </c>
      <c r="B27" s="59"/>
      <c r="C27" s="59"/>
      <c r="D27" s="48" t="s">
        <v>20</v>
      </c>
      <c r="E27" s="86">
        <v>0.3</v>
      </c>
      <c r="F27" s="50">
        <v>6971.25</v>
      </c>
      <c r="G27" s="94">
        <f t="shared" si="0"/>
        <v>2091.375</v>
      </c>
      <c r="H27" s="116"/>
      <c r="I27" s="93">
        <f t="shared" si="1"/>
        <v>0</v>
      </c>
      <c r="O27" s="95"/>
      <c r="P27" s="95"/>
    </row>
    <row r="28" spans="1:16" ht="15" customHeight="1" x14ac:dyDescent="0.25">
      <c r="A28" s="45">
        <v>19</v>
      </c>
      <c r="B28" s="59" t="s">
        <v>41</v>
      </c>
      <c r="C28" s="59"/>
      <c r="D28" s="48" t="s">
        <v>17</v>
      </c>
      <c r="E28" s="49">
        <v>0</v>
      </c>
      <c r="F28" s="50">
        <v>11756.25</v>
      </c>
      <c r="G28" s="94">
        <f t="shared" si="0"/>
        <v>0</v>
      </c>
      <c r="H28" s="116"/>
      <c r="I28" s="93">
        <f t="shared" si="1"/>
        <v>0</v>
      </c>
    </row>
    <row r="29" spans="1:16" x14ac:dyDescent="0.25">
      <c r="A29" s="45">
        <v>20</v>
      </c>
      <c r="B29" s="59"/>
      <c r="C29" s="59"/>
      <c r="D29" s="48" t="s">
        <v>18</v>
      </c>
      <c r="E29" s="49">
        <v>0</v>
      </c>
      <c r="F29" s="50">
        <v>8143.66</v>
      </c>
      <c r="G29" s="94">
        <f t="shared" si="0"/>
        <v>0</v>
      </c>
      <c r="H29" s="116"/>
      <c r="I29" s="93">
        <f t="shared" si="1"/>
        <v>0</v>
      </c>
      <c r="O29" s="95"/>
      <c r="P29" s="95"/>
    </row>
    <row r="30" spans="1:16" x14ac:dyDescent="0.25">
      <c r="A30" s="45">
        <v>21</v>
      </c>
      <c r="B30" s="59"/>
      <c r="C30" s="59"/>
      <c r="D30" s="48" t="s">
        <v>19</v>
      </c>
      <c r="E30" s="86">
        <v>3.3</v>
      </c>
      <c r="F30" s="50">
        <v>5289.16</v>
      </c>
      <c r="G30" s="94">
        <f t="shared" si="0"/>
        <v>17454.227999999999</v>
      </c>
      <c r="H30" s="116"/>
      <c r="I30" s="93">
        <f t="shared" si="1"/>
        <v>0</v>
      </c>
      <c r="O30" s="95"/>
      <c r="P30" s="95"/>
    </row>
    <row r="31" spans="1:16" ht="15" customHeight="1" x14ac:dyDescent="0.25">
      <c r="A31" s="45">
        <v>22</v>
      </c>
      <c r="B31" s="59"/>
      <c r="C31" s="59"/>
      <c r="D31" s="48" t="s">
        <v>20</v>
      </c>
      <c r="E31" s="86">
        <v>0</v>
      </c>
      <c r="F31" s="50">
        <v>3776.66</v>
      </c>
      <c r="G31" s="94">
        <f t="shared" si="0"/>
        <v>0</v>
      </c>
      <c r="H31" s="116"/>
      <c r="I31" s="93">
        <f t="shared" si="1"/>
        <v>0</v>
      </c>
    </row>
    <row r="32" spans="1:16" ht="15" customHeight="1" x14ac:dyDescent="0.25">
      <c r="A32" s="45">
        <v>23</v>
      </c>
      <c r="B32" s="56" t="s">
        <v>24</v>
      </c>
      <c r="C32" s="59" t="s">
        <v>25</v>
      </c>
      <c r="D32" s="87"/>
      <c r="E32" s="140">
        <v>403</v>
      </c>
      <c r="F32" s="50">
        <v>2480</v>
      </c>
      <c r="G32" s="94">
        <f t="shared" si="0"/>
        <v>999440</v>
      </c>
      <c r="H32" s="116"/>
      <c r="I32" s="93">
        <f t="shared" si="1"/>
        <v>0</v>
      </c>
    </row>
    <row r="33" spans="1:9" ht="15" customHeight="1" x14ac:dyDescent="0.25">
      <c r="A33" s="45">
        <v>24</v>
      </c>
      <c r="B33" s="56"/>
      <c r="C33" s="59" t="s">
        <v>26</v>
      </c>
      <c r="D33" s="87"/>
      <c r="E33" s="140">
        <v>0</v>
      </c>
      <c r="F33" s="50">
        <v>1965.21</v>
      </c>
      <c r="G33" s="94">
        <f t="shared" si="0"/>
        <v>0</v>
      </c>
      <c r="H33" s="116"/>
      <c r="I33" s="93">
        <f t="shared" si="1"/>
        <v>0</v>
      </c>
    </row>
    <row r="34" spans="1:9" ht="15" customHeight="1" x14ac:dyDescent="0.25">
      <c r="A34" s="45">
        <v>25</v>
      </c>
      <c r="B34" s="56"/>
      <c r="C34" s="59" t="s">
        <v>27</v>
      </c>
      <c r="D34" s="59"/>
      <c r="E34" s="60">
        <v>0</v>
      </c>
      <c r="F34" s="61">
        <v>1755.58</v>
      </c>
      <c r="G34" s="141">
        <f t="shared" si="0"/>
        <v>0</v>
      </c>
      <c r="H34" s="116"/>
      <c r="I34" s="93">
        <f t="shared" si="1"/>
        <v>0</v>
      </c>
    </row>
    <row r="35" spans="1:9" ht="15" customHeight="1" x14ac:dyDescent="0.25">
      <c r="A35" s="45">
        <v>26</v>
      </c>
      <c r="B35" s="56" t="s">
        <v>34</v>
      </c>
      <c r="C35" s="59" t="s">
        <v>25</v>
      </c>
      <c r="D35" s="59"/>
      <c r="E35" s="140">
        <v>42.8</v>
      </c>
      <c r="F35" s="50">
        <v>1570</v>
      </c>
      <c r="G35" s="94">
        <f t="shared" si="0"/>
        <v>67196</v>
      </c>
      <c r="H35" s="116"/>
      <c r="I35" s="93">
        <f t="shared" si="1"/>
        <v>0</v>
      </c>
    </row>
    <row r="36" spans="1:9" ht="15" customHeight="1" x14ac:dyDescent="0.25">
      <c r="A36" s="45">
        <v>27</v>
      </c>
      <c r="B36" s="56"/>
      <c r="C36" s="59" t="s">
        <v>26</v>
      </c>
      <c r="D36" s="59"/>
      <c r="E36" s="140">
        <v>0</v>
      </c>
      <c r="F36" s="50">
        <v>1177.23</v>
      </c>
      <c r="G36" s="94">
        <f t="shared" si="0"/>
        <v>0</v>
      </c>
      <c r="H36" s="116"/>
      <c r="I36" s="93">
        <f t="shared" si="1"/>
        <v>0</v>
      </c>
    </row>
    <row r="37" spans="1:9" ht="15" customHeight="1" thickBot="1" x14ac:dyDescent="0.3">
      <c r="A37" s="45">
        <v>28</v>
      </c>
      <c r="B37" s="96"/>
      <c r="C37" s="97" t="s">
        <v>27</v>
      </c>
      <c r="D37" s="97"/>
      <c r="E37" s="98">
        <v>0</v>
      </c>
      <c r="F37" s="99">
        <v>928.16</v>
      </c>
      <c r="G37" s="100">
        <f t="shared" si="0"/>
        <v>0</v>
      </c>
      <c r="H37" s="116"/>
      <c r="I37" s="93">
        <f t="shared" si="1"/>
        <v>0</v>
      </c>
    </row>
    <row r="38" spans="1:9" ht="15" customHeight="1" x14ac:dyDescent="0.25">
      <c r="A38" s="62" t="s">
        <v>28</v>
      </c>
      <c r="B38" s="63"/>
      <c r="C38" s="63"/>
      <c r="D38" s="64"/>
      <c r="E38" s="65">
        <f>SUM(E10:E31)</f>
        <v>57.399999999999991</v>
      </c>
      <c r="F38" s="66"/>
      <c r="G38" s="67">
        <f>SUM(G10:G31)</f>
        <v>252731.228</v>
      </c>
      <c r="H38" s="117" t="s">
        <v>29</v>
      </c>
      <c r="I38" s="102">
        <f>SUM(I10:I31)</f>
        <v>0</v>
      </c>
    </row>
    <row r="39" spans="1:9" ht="15" customHeight="1" thickBot="1" x14ac:dyDescent="0.3">
      <c r="A39" s="70" t="s">
        <v>30</v>
      </c>
      <c r="B39" s="71"/>
      <c r="C39" s="71"/>
      <c r="D39" s="72"/>
      <c r="E39" s="73">
        <f>SUM(E32:E36)</f>
        <v>445.8</v>
      </c>
      <c r="F39" s="74"/>
      <c r="G39" s="75">
        <f>SUM(G32:G36)</f>
        <v>1066636</v>
      </c>
      <c r="H39" s="118"/>
      <c r="I39" s="76">
        <f>SUM(I32:I36)</f>
        <v>0</v>
      </c>
    </row>
    <row r="40" spans="1:9" ht="15" customHeight="1" thickBot="1" x14ac:dyDescent="0.3">
      <c r="A40" s="77" t="s">
        <v>31</v>
      </c>
      <c r="B40" s="78"/>
      <c r="C40" s="78"/>
      <c r="D40" s="78"/>
      <c r="E40" s="74">
        <f>SUM(E38:E39)</f>
        <v>503.2</v>
      </c>
      <c r="F40" s="74"/>
      <c r="G40" s="79">
        <f>SUM(G38:G39)</f>
        <v>1319367.2280000001</v>
      </c>
      <c r="H40" s="119"/>
      <c r="I40" s="81">
        <f>SUM(I38:I39)</f>
        <v>0</v>
      </c>
    </row>
    <row r="41" spans="1:9" ht="27.75" customHeight="1" x14ac:dyDescent="0.25">
      <c r="A41" s="82" t="s">
        <v>32</v>
      </c>
      <c r="B41" s="82"/>
      <c r="C41" s="82"/>
      <c r="D41" s="82"/>
      <c r="E41" s="82"/>
      <c r="F41" s="82"/>
      <c r="G41" s="82"/>
      <c r="H41" s="82"/>
      <c r="I41" s="82"/>
    </row>
    <row r="43" spans="1:9" x14ac:dyDescent="0.25">
      <c r="F43" s="83" t="s">
        <v>33</v>
      </c>
      <c r="G43" s="83"/>
      <c r="H43" s="83"/>
      <c r="I43" s="83"/>
    </row>
  </sheetData>
  <mergeCells count="34">
    <mergeCell ref="A41:I41"/>
    <mergeCell ref="F43:I43"/>
    <mergeCell ref="B35:B37"/>
    <mergeCell ref="C35:D35"/>
    <mergeCell ref="C36:D36"/>
    <mergeCell ref="C37:D37"/>
    <mergeCell ref="A38:D38"/>
    <mergeCell ref="H38:H40"/>
    <mergeCell ref="A39:D39"/>
    <mergeCell ref="A40:D40"/>
    <mergeCell ref="B24:C27"/>
    <mergeCell ref="B28:C31"/>
    <mergeCell ref="B32:B34"/>
    <mergeCell ref="C32:D32"/>
    <mergeCell ref="C33:D33"/>
    <mergeCell ref="C34:D34"/>
    <mergeCell ref="A7:D7"/>
    <mergeCell ref="E7:I7"/>
    <mergeCell ref="B8:D8"/>
    <mergeCell ref="B9:D9"/>
    <mergeCell ref="B10:C16"/>
    <mergeCell ref="B17:C23"/>
    <mergeCell ref="A4:D4"/>
    <mergeCell ref="E4:I4"/>
    <mergeCell ref="A5:D5"/>
    <mergeCell ref="E5:I5"/>
    <mergeCell ref="A6:D6"/>
    <mergeCell ref="E6:I6"/>
    <mergeCell ref="A1:D1"/>
    <mergeCell ref="E1:I1"/>
    <mergeCell ref="A2:D2"/>
    <mergeCell ref="E2:I2"/>
    <mergeCell ref="A3:D3"/>
    <mergeCell ref="E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52-26
</oddHeader>
    <oddFooter>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95AE3-6189-405E-A56C-AC69B65AB1B5}">
  <sheetPr>
    <pageSetUpPr fitToPage="1"/>
  </sheetPr>
  <dimension ref="A1:P47"/>
  <sheetViews>
    <sheetView topLeftCell="A19" zoomScaleNormal="100" workbookViewId="0">
      <selection activeCell="I36" sqref="I36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1" t="s">
        <v>0</v>
      </c>
      <c r="B1" s="2"/>
      <c r="C1" s="2"/>
      <c r="D1" s="3"/>
      <c r="E1" s="4"/>
      <c r="F1" s="5"/>
      <c r="G1" s="5"/>
      <c r="H1" s="5"/>
      <c r="I1" s="6"/>
    </row>
    <row r="2" spans="1:16" x14ac:dyDescent="0.25">
      <c r="A2" s="7" t="s">
        <v>1</v>
      </c>
      <c r="B2" s="8"/>
      <c r="C2" s="8"/>
      <c r="D2" s="9"/>
      <c r="E2" s="10"/>
      <c r="F2" s="11"/>
      <c r="G2" s="11"/>
      <c r="H2" s="11"/>
      <c r="I2" s="12"/>
    </row>
    <row r="3" spans="1:16" x14ac:dyDescent="0.25">
      <c r="A3" s="7" t="s">
        <v>2</v>
      </c>
      <c r="B3" s="8"/>
      <c r="C3" s="8"/>
      <c r="D3" s="9"/>
      <c r="E3" s="10"/>
      <c r="F3" s="11"/>
      <c r="G3" s="11"/>
      <c r="H3" s="11"/>
      <c r="I3" s="12"/>
    </row>
    <row r="4" spans="1:16" x14ac:dyDescent="0.25">
      <c r="A4" s="7" t="s">
        <v>3</v>
      </c>
      <c r="B4" s="8"/>
      <c r="C4" s="8"/>
      <c r="D4" s="9"/>
      <c r="E4" s="10"/>
      <c r="F4" s="11"/>
      <c r="G4" s="11"/>
      <c r="H4" s="11"/>
      <c r="I4" s="12"/>
    </row>
    <row r="5" spans="1:16" x14ac:dyDescent="0.25">
      <c r="A5" s="7" t="s">
        <v>4</v>
      </c>
      <c r="B5" s="8"/>
      <c r="C5" s="8"/>
      <c r="D5" s="9"/>
      <c r="E5" s="10"/>
      <c r="F5" s="11"/>
      <c r="G5" s="11"/>
      <c r="H5" s="11"/>
      <c r="I5" s="12"/>
    </row>
    <row r="6" spans="1:16" x14ac:dyDescent="0.25">
      <c r="A6" s="7" t="s">
        <v>5</v>
      </c>
      <c r="B6" s="8"/>
      <c r="C6" s="8"/>
      <c r="D6" s="9"/>
      <c r="E6" s="10"/>
      <c r="F6" s="11"/>
      <c r="G6" s="11"/>
      <c r="H6" s="11"/>
      <c r="I6" s="12"/>
    </row>
    <row r="7" spans="1:16" ht="15.75" thickBot="1" x14ac:dyDescent="0.3">
      <c r="A7" s="13" t="s">
        <v>6</v>
      </c>
      <c r="B7" s="14"/>
      <c r="C7" s="14"/>
      <c r="D7" s="15"/>
      <c r="E7" s="16"/>
      <c r="F7" s="17"/>
      <c r="G7" s="17"/>
      <c r="H7" s="17"/>
      <c r="I7" s="18"/>
    </row>
    <row r="8" spans="1:16" ht="96" customHeight="1" x14ac:dyDescent="0.25">
      <c r="A8" s="128" t="s">
        <v>7</v>
      </c>
      <c r="B8" s="20" t="s">
        <v>8</v>
      </c>
      <c r="C8" s="21"/>
      <c r="D8" s="22"/>
      <c r="E8" s="129" t="s">
        <v>9</v>
      </c>
      <c r="F8" s="129" t="s">
        <v>10</v>
      </c>
      <c r="G8" s="130" t="s">
        <v>11</v>
      </c>
      <c r="H8" s="131" t="s">
        <v>12</v>
      </c>
      <c r="I8" s="132" t="s">
        <v>13</v>
      </c>
    </row>
    <row r="9" spans="1:16" ht="15.75" thickBot="1" x14ac:dyDescent="0.3">
      <c r="A9" s="27">
        <v>1</v>
      </c>
      <c r="B9" s="28">
        <v>2</v>
      </c>
      <c r="C9" s="29"/>
      <c r="D9" s="30"/>
      <c r="E9" s="31">
        <v>3</v>
      </c>
      <c r="F9" s="31">
        <v>4</v>
      </c>
      <c r="G9" s="32" t="s">
        <v>14</v>
      </c>
      <c r="H9" s="133">
        <v>6</v>
      </c>
      <c r="I9" s="134" t="s">
        <v>15</v>
      </c>
    </row>
    <row r="10" spans="1:16" ht="15" customHeight="1" x14ac:dyDescent="0.25">
      <c r="A10" s="35">
        <v>1</v>
      </c>
      <c r="B10" s="84" t="s">
        <v>37</v>
      </c>
      <c r="C10" s="135"/>
      <c r="D10" s="38" t="s">
        <v>38</v>
      </c>
      <c r="E10" s="142">
        <v>0</v>
      </c>
      <c r="F10" s="40">
        <v>21967.91</v>
      </c>
      <c r="G10" s="103">
        <f>F10*E10</f>
        <v>0</v>
      </c>
      <c r="H10" s="115"/>
      <c r="I10" s="105">
        <f>+H10*E10</f>
        <v>0</v>
      </c>
      <c r="J10" s="106"/>
      <c r="K10" s="106"/>
      <c r="L10" s="106"/>
      <c r="M10" s="106"/>
      <c r="N10" s="106"/>
      <c r="O10" s="106"/>
      <c r="P10" s="106"/>
    </row>
    <row r="11" spans="1:16" x14ac:dyDescent="0.25">
      <c r="A11" s="45">
        <v>2</v>
      </c>
      <c r="B11" s="87"/>
      <c r="C11" s="87"/>
      <c r="D11" s="48" t="s">
        <v>39</v>
      </c>
      <c r="E11" s="140">
        <v>0</v>
      </c>
      <c r="F11" s="50">
        <v>13321</v>
      </c>
      <c r="G11" s="94">
        <f t="shared" ref="G11:G41" si="0">F11*E11</f>
        <v>0</v>
      </c>
      <c r="H11" s="116"/>
      <c r="I11" s="93">
        <f t="shared" ref="I11:I41" si="1">+H11*E11</f>
        <v>0</v>
      </c>
    </row>
    <row r="12" spans="1:16" x14ac:dyDescent="0.25">
      <c r="A12" s="45">
        <v>3</v>
      </c>
      <c r="B12" s="87"/>
      <c r="C12" s="87"/>
      <c r="D12" s="48" t="s">
        <v>19</v>
      </c>
      <c r="E12" s="86">
        <v>0.6</v>
      </c>
      <c r="F12" s="50">
        <v>11341.91</v>
      </c>
      <c r="G12" s="94">
        <f t="shared" si="0"/>
        <v>6805.1459999999997</v>
      </c>
      <c r="H12" s="116"/>
      <c r="I12" s="93">
        <f t="shared" si="1"/>
        <v>0</v>
      </c>
    </row>
    <row r="13" spans="1:16" ht="15" customHeight="1" x14ac:dyDescent="0.25">
      <c r="A13" s="45">
        <v>4</v>
      </c>
      <c r="B13" s="87"/>
      <c r="C13" s="87"/>
      <c r="D13" s="48" t="s">
        <v>20</v>
      </c>
      <c r="E13" s="86">
        <v>0</v>
      </c>
      <c r="F13" s="50">
        <v>7531.34</v>
      </c>
      <c r="G13" s="94">
        <f t="shared" si="0"/>
        <v>0</v>
      </c>
      <c r="H13" s="116"/>
      <c r="I13" s="93">
        <f t="shared" si="1"/>
        <v>0</v>
      </c>
    </row>
    <row r="14" spans="1:16" ht="15" customHeight="1" x14ac:dyDescent="0.25">
      <c r="A14" s="45">
        <v>5</v>
      </c>
      <c r="B14" s="87"/>
      <c r="C14" s="87"/>
      <c r="D14" s="48" t="s">
        <v>21</v>
      </c>
      <c r="E14" s="140">
        <v>0</v>
      </c>
      <c r="F14" s="50">
        <v>4495.34</v>
      </c>
      <c r="G14" s="94">
        <f t="shared" si="0"/>
        <v>0</v>
      </c>
      <c r="H14" s="116"/>
      <c r="I14" s="93">
        <f t="shared" si="1"/>
        <v>0</v>
      </c>
    </row>
    <row r="15" spans="1:16" ht="15" customHeight="1" x14ac:dyDescent="0.25">
      <c r="A15" s="45">
        <v>6</v>
      </c>
      <c r="B15" s="87"/>
      <c r="C15" s="87"/>
      <c r="D15" s="48" t="s">
        <v>23</v>
      </c>
      <c r="E15" s="140">
        <v>0</v>
      </c>
      <c r="F15" s="50">
        <v>2900</v>
      </c>
      <c r="G15" s="94">
        <f t="shared" si="0"/>
        <v>0</v>
      </c>
      <c r="H15" s="116"/>
      <c r="I15" s="93">
        <f t="shared" si="1"/>
        <v>0</v>
      </c>
      <c r="N15" s="95"/>
    </row>
    <row r="16" spans="1:16" ht="15" customHeight="1" x14ac:dyDescent="0.25">
      <c r="A16" s="45">
        <v>7</v>
      </c>
      <c r="B16" s="87"/>
      <c r="C16" s="87"/>
      <c r="D16" s="48" t="s">
        <v>22</v>
      </c>
      <c r="E16" s="140">
        <v>0</v>
      </c>
      <c r="F16" s="50">
        <v>2747.25</v>
      </c>
      <c r="G16" s="94">
        <f t="shared" si="0"/>
        <v>0</v>
      </c>
      <c r="H16" s="116"/>
      <c r="I16" s="93">
        <f t="shared" si="1"/>
        <v>0</v>
      </c>
    </row>
    <row r="17" spans="1:16" ht="15" customHeight="1" x14ac:dyDescent="0.25">
      <c r="A17" s="45">
        <v>8</v>
      </c>
      <c r="B17" s="88" t="s">
        <v>16</v>
      </c>
      <c r="C17" s="136"/>
      <c r="D17" s="89" t="s">
        <v>17</v>
      </c>
      <c r="E17" s="49">
        <v>0</v>
      </c>
      <c r="F17" s="90">
        <v>16966.59</v>
      </c>
      <c r="G17" s="91">
        <f t="shared" si="0"/>
        <v>0</v>
      </c>
      <c r="H17" s="138"/>
      <c r="I17" s="139">
        <f t="shared" si="1"/>
        <v>0</v>
      </c>
      <c r="J17" s="106"/>
      <c r="K17" s="106"/>
      <c r="L17" s="106"/>
      <c r="M17" s="106"/>
      <c r="N17" s="106"/>
      <c r="O17" s="106"/>
      <c r="P17" s="106"/>
    </row>
    <row r="18" spans="1:16" x14ac:dyDescent="0.25">
      <c r="A18" s="45">
        <v>9</v>
      </c>
      <c r="B18" s="87"/>
      <c r="C18" s="87"/>
      <c r="D18" s="48" t="s">
        <v>18</v>
      </c>
      <c r="E18" s="86">
        <v>0</v>
      </c>
      <c r="F18" s="50">
        <v>9550.75</v>
      </c>
      <c r="G18" s="94">
        <f t="shared" si="0"/>
        <v>0</v>
      </c>
      <c r="H18" s="116"/>
      <c r="I18" s="93">
        <f t="shared" si="1"/>
        <v>0</v>
      </c>
    </row>
    <row r="19" spans="1:16" x14ac:dyDescent="0.25">
      <c r="A19" s="45">
        <v>10</v>
      </c>
      <c r="B19" s="87"/>
      <c r="C19" s="87"/>
      <c r="D19" s="48" t="s">
        <v>19</v>
      </c>
      <c r="E19" s="86">
        <v>16.3</v>
      </c>
      <c r="F19" s="50">
        <v>5120.5</v>
      </c>
      <c r="G19" s="94">
        <f t="shared" si="0"/>
        <v>83464.150000000009</v>
      </c>
      <c r="H19" s="116"/>
      <c r="I19" s="93">
        <f t="shared" si="1"/>
        <v>0</v>
      </c>
    </row>
    <row r="20" spans="1:16" x14ac:dyDescent="0.25">
      <c r="A20" s="45">
        <v>11</v>
      </c>
      <c r="B20" s="87"/>
      <c r="C20" s="87"/>
      <c r="D20" s="48" t="s">
        <v>20</v>
      </c>
      <c r="E20" s="86">
        <v>0</v>
      </c>
      <c r="F20" s="50">
        <v>3850</v>
      </c>
      <c r="G20" s="94">
        <f t="shared" si="0"/>
        <v>0</v>
      </c>
      <c r="H20" s="116"/>
      <c r="I20" s="93">
        <f t="shared" si="1"/>
        <v>0</v>
      </c>
      <c r="O20" s="95"/>
      <c r="P20" s="95"/>
    </row>
    <row r="21" spans="1:16" x14ac:dyDescent="0.25">
      <c r="A21" s="45">
        <v>12</v>
      </c>
      <c r="B21" s="87"/>
      <c r="C21" s="87"/>
      <c r="D21" s="48" t="s">
        <v>21</v>
      </c>
      <c r="E21" s="86">
        <v>0</v>
      </c>
      <c r="F21" s="50">
        <v>3000</v>
      </c>
      <c r="G21" s="94">
        <f t="shared" si="0"/>
        <v>0</v>
      </c>
      <c r="H21" s="116"/>
      <c r="I21" s="93">
        <f t="shared" si="1"/>
        <v>0</v>
      </c>
      <c r="O21" s="95"/>
      <c r="P21" s="95"/>
    </row>
    <row r="22" spans="1:16" x14ac:dyDescent="0.25">
      <c r="A22" s="45">
        <v>13</v>
      </c>
      <c r="B22" s="87"/>
      <c r="C22" s="87"/>
      <c r="D22" s="48" t="s">
        <v>22</v>
      </c>
      <c r="E22" s="49">
        <v>0</v>
      </c>
      <c r="F22" s="50">
        <v>2747.25</v>
      </c>
      <c r="G22" s="94">
        <f t="shared" si="0"/>
        <v>0</v>
      </c>
      <c r="H22" s="116"/>
      <c r="I22" s="93">
        <f t="shared" si="1"/>
        <v>0</v>
      </c>
    </row>
    <row r="23" spans="1:16" x14ac:dyDescent="0.25">
      <c r="A23" s="45">
        <v>14</v>
      </c>
      <c r="B23" s="87"/>
      <c r="C23" s="87"/>
      <c r="D23" s="48" t="s">
        <v>23</v>
      </c>
      <c r="E23" s="49">
        <v>0</v>
      </c>
      <c r="F23" s="50">
        <v>2600</v>
      </c>
      <c r="G23" s="94">
        <f t="shared" si="0"/>
        <v>0</v>
      </c>
      <c r="H23" s="116"/>
      <c r="I23" s="93">
        <f t="shared" si="1"/>
        <v>0</v>
      </c>
    </row>
    <row r="24" spans="1:16" ht="15" customHeight="1" x14ac:dyDescent="0.25">
      <c r="A24" s="45">
        <v>15</v>
      </c>
      <c r="B24" s="59" t="s">
        <v>42</v>
      </c>
      <c r="C24" s="59"/>
      <c r="D24" s="48" t="s">
        <v>38</v>
      </c>
      <c r="E24" s="49">
        <v>0</v>
      </c>
      <c r="F24" s="50">
        <v>19329.75</v>
      </c>
      <c r="G24" s="94">
        <f t="shared" si="0"/>
        <v>0</v>
      </c>
      <c r="H24" s="116"/>
      <c r="I24" s="93">
        <f t="shared" si="1"/>
        <v>0</v>
      </c>
    </row>
    <row r="25" spans="1:16" ht="15" customHeight="1" x14ac:dyDescent="0.25">
      <c r="A25" s="45">
        <v>16</v>
      </c>
      <c r="B25" s="59"/>
      <c r="C25" s="59"/>
      <c r="D25" s="48" t="s">
        <v>43</v>
      </c>
      <c r="E25" s="49">
        <v>0</v>
      </c>
      <c r="F25" s="50">
        <v>28113.25</v>
      </c>
      <c r="G25" s="94">
        <f t="shared" si="0"/>
        <v>0</v>
      </c>
      <c r="H25" s="116"/>
      <c r="I25" s="93">
        <f t="shared" si="1"/>
        <v>0</v>
      </c>
    </row>
    <row r="26" spans="1:16" ht="15" customHeight="1" x14ac:dyDescent="0.25">
      <c r="A26" s="45">
        <v>17</v>
      </c>
      <c r="B26" s="59"/>
      <c r="C26" s="59"/>
      <c r="D26" s="48" t="s">
        <v>19</v>
      </c>
      <c r="E26" s="86">
        <v>1.9</v>
      </c>
      <c r="F26" s="50">
        <v>10432.59</v>
      </c>
      <c r="G26" s="94">
        <f t="shared" si="0"/>
        <v>19821.920999999998</v>
      </c>
      <c r="H26" s="116"/>
      <c r="I26" s="93">
        <f t="shared" si="1"/>
        <v>0</v>
      </c>
      <c r="N26" s="95"/>
    </row>
    <row r="27" spans="1:16" ht="15" customHeight="1" x14ac:dyDescent="0.25">
      <c r="A27" s="45">
        <v>18</v>
      </c>
      <c r="B27" s="59"/>
      <c r="C27" s="59"/>
      <c r="D27" s="48" t="s">
        <v>20</v>
      </c>
      <c r="E27" s="86">
        <v>0</v>
      </c>
      <c r="F27" s="50">
        <v>5550.41</v>
      </c>
      <c r="G27" s="94">
        <f t="shared" si="0"/>
        <v>0</v>
      </c>
      <c r="H27" s="116"/>
      <c r="I27" s="93">
        <f t="shared" si="1"/>
        <v>0</v>
      </c>
    </row>
    <row r="28" spans="1:16" ht="15" customHeight="1" x14ac:dyDescent="0.25">
      <c r="A28" s="45">
        <v>19</v>
      </c>
      <c r="B28" s="59" t="s">
        <v>40</v>
      </c>
      <c r="C28" s="59"/>
      <c r="D28" s="48" t="s">
        <v>17</v>
      </c>
      <c r="E28" s="49">
        <v>0</v>
      </c>
      <c r="F28" s="50">
        <v>16464.25</v>
      </c>
      <c r="G28" s="94">
        <f t="shared" si="0"/>
        <v>0</v>
      </c>
      <c r="H28" s="116"/>
      <c r="I28" s="93">
        <f t="shared" si="1"/>
        <v>0</v>
      </c>
    </row>
    <row r="29" spans="1:16" ht="15" customHeight="1" x14ac:dyDescent="0.25">
      <c r="A29" s="45">
        <v>20</v>
      </c>
      <c r="B29" s="59"/>
      <c r="C29" s="59"/>
      <c r="D29" s="48" t="s">
        <v>18</v>
      </c>
      <c r="E29" s="49">
        <v>0</v>
      </c>
      <c r="F29" s="50">
        <v>11690.25</v>
      </c>
      <c r="G29" s="94">
        <f t="shared" si="0"/>
        <v>0</v>
      </c>
      <c r="H29" s="116"/>
      <c r="I29" s="93">
        <f t="shared" si="1"/>
        <v>0</v>
      </c>
    </row>
    <row r="30" spans="1:16" ht="15.75" customHeight="1" x14ac:dyDescent="0.25">
      <c r="A30" s="45">
        <v>21</v>
      </c>
      <c r="B30" s="59"/>
      <c r="C30" s="59"/>
      <c r="D30" s="48" t="s">
        <v>19</v>
      </c>
      <c r="E30" s="86">
        <v>1.1000000000000001</v>
      </c>
      <c r="F30" s="50">
        <v>9273.91</v>
      </c>
      <c r="G30" s="94">
        <f t="shared" si="0"/>
        <v>10201.301000000001</v>
      </c>
      <c r="H30" s="116"/>
      <c r="I30" s="93">
        <f t="shared" si="1"/>
        <v>0</v>
      </c>
    </row>
    <row r="31" spans="1:16" x14ac:dyDescent="0.25">
      <c r="A31" s="45">
        <v>22</v>
      </c>
      <c r="B31" s="59"/>
      <c r="C31" s="59"/>
      <c r="D31" s="48" t="s">
        <v>20</v>
      </c>
      <c r="E31" s="86">
        <v>0</v>
      </c>
      <c r="F31" s="50">
        <v>6971.25</v>
      </c>
      <c r="G31" s="94">
        <f t="shared" si="0"/>
        <v>0</v>
      </c>
      <c r="H31" s="116"/>
      <c r="I31" s="93">
        <f t="shared" si="1"/>
        <v>0</v>
      </c>
      <c r="O31" s="95"/>
      <c r="P31" s="95"/>
    </row>
    <row r="32" spans="1:16" ht="15" customHeight="1" x14ac:dyDescent="0.25">
      <c r="A32" s="45">
        <v>23</v>
      </c>
      <c r="B32" s="59" t="s">
        <v>41</v>
      </c>
      <c r="C32" s="59"/>
      <c r="D32" s="48" t="s">
        <v>17</v>
      </c>
      <c r="E32" s="49">
        <v>0</v>
      </c>
      <c r="F32" s="50">
        <v>11756.25</v>
      </c>
      <c r="G32" s="94">
        <f t="shared" si="0"/>
        <v>0</v>
      </c>
      <c r="H32" s="116"/>
      <c r="I32" s="93">
        <f t="shared" si="1"/>
        <v>0</v>
      </c>
    </row>
    <row r="33" spans="1:16" x14ac:dyDescent="0.25">
      <c r="A33" s="45">
        <v>24</v>
      </c>
      <c r="B33" s="59"/>
      <c r="C33" s="59"/>
      <c r="D33" s="48" t="s">
        <v>18</v>
      </c>
      <c r="E33" s="49">
        <v>0</v>
      </c>
      <c r="F33" s="50">
        <v>8143.66</v>
      </c>
      <c r="G33" s="94">
        <f t="shared" si="0"/>
        <v>0</v>
      </c>
      <c r="H33" s="116"/>
      <c r="I33" s="93">
        <f t="shared" si="1"/>
        <v>0</v>
      </c>
      <c r="O33" s="95"/>
      <c r="P33" s="95"/>
    </row>
    <row r="34" spans="1:16" x14ac:dyDescent="0.25">
      <c r="A34" s="45">
        <v>25</v>
      </c>
      <c r="B34" s="59"/>
      <c r="C34" s="59"/>
      <c r="D34" s="48" t="s">
        <v>19</v>
      </c>
      <c r="E34" s="86">
        <v>0.8</v>
      </c>
      <c r="F34" s="50">
        <v>5289.16</v>
      </c>
      <c r="G34" s="94">
        <f t="shared" si="0"/>
        <v>4231.3280000000004</v>
      </c>
      <c r="H34" s="116"/>
      <c r="I34" s="93">
        <f t="shared" si="1"/>
        <v>0</v>
      </c>
      <c r="O34" s="95"/>
      <c r="P34" s="95"/>
    </row>
    <row r="35" spans="1:16" ht="15" customHeight="1" x14ac:dyDescent="0.25">
      <c r="A35" s="45">
        <v>26</v>
      </c>
      <c r="B35" s="59"/>
      <c r="C35" s="59"/>
      <c r="D35" s="48" t="s">
        <v>20</v>
      </c>
      <c r="E35" s="86">
        <v>0</v>
      </c>
      <c r="F35" s="50">
        <v>3776.66</v>
      </c>
      <c r="G35" s="94">
        <f t="shared" si="0"/>
        <v>0</v>
      </c>
      <c r="H35" s="116"/>
      <c r="I35" s="93">
        <f t="shared" si="1"/>
        <v>0</v>
      </c>
    </row>
    <row r="36" spans="1:16" ht="15" customHeight="1" x14ac:dyDescent="0.25">
      <c r="A36" s="45">
        <v>27</v>
      </c>
      <c r="B36" s="56" t="s">
        <v>24</v>
      </c>
      <c r="C36" s="59" t="s">
        <v>25</v>
      </c>
      <c r="D36" s="87"/>
      <c r="E36" s="49">
        <v>56.9</v>
      </c>
      <c r="F36" s="50">
        <v>2480</v>
      </c>
      <c r="G36" s="94">
        <f t="shared" si="0"/>
        <v>141112</v>
      </c>
      <c r="H36" s="116"/>
      <c r="I36" s="93">
        <f t="shared" si="1"/>
        <v>0</v>
      </c>
    </row>
    <row r="37" spans="1:16" ht="15" customHeight="1" x14ac:dyDescent="0.25">
      <c r="A37" s="45">
        <v>28</v>
      </c>
      <c r="B37" s="56"/>
      <c r="C37" s="59" t="s">
        <v>26</v>
      </c>
      <c r="D37" s="87"/>
      <c r="E37" s="49">
        <v>0</v>
      </c>
      <c r="F37" s="50">
        <v>1965.21</v>
      </c>
      <c r="G37" s="94">
        <f t="shared" si="0"/>
        <v>0</v>
      </c>
      <c r="H37" s="116"/>
      <c r="I37" s="93">
        <f t="shared" si="1"/>
        <v>0</v>
      </c>
    </row>
    <row r="38" spans="1:16" ht="15" customHeight="1" x14ac:dyDescent="0.25">
      <c r="A38" s="45">
        <v>29</v>
      </c>
      <c r="B38" s="56"/>
      <c r="C38" s="59" t="s">
        <v>27</v>
      </c>
      <c r="D38" s="59"/>
      <c r="E38" s="60">
        <v>0</v>
      </c>
      <c r="F38" s="61">
        <v>1755.58</v>
      </c>
      <c r="G38" s="141">
        <f t="shared" si="0"/>
        <v>0</v>
      </c>
      <c r="H38" s="116"/>
      <c r="I38" s="93">
        <f t="shared" si="1"/>
        <v>0</v>
      </c>
    </row>
    <row r="39" spans="1:16" ht="15" customHeight="1" x14ac:dyDescent="0.25">
      <c r="A39" s="45">
        <v>30</v>
      </c>
      <c r="B39" s="56" t="s">
        <v>34</v>
      </c>
      <c r="C39" s="59" t="s">
        <v>25</v>
      </c>
      <c r="D39" s="59"/>
      <c r="E39" s="49">
        <v>1.9</v>
      </c>
      <c r="F39" s="50">
        <v>1570</v>
      </c>
      <c r="G39" s="94">
        <f t="shared" si="0"/>
        <v>2983</v>
      </c>
      <c r="H39" s="116"/>
      <c r="I39" s="93">
        <f t="shared" si="1"/>
        <v>0</v>
      </c>
    </row>
    <row r="40" spans="1:16" ht="15" customHeight="1" x14ac:dyDescent="0.25">
      <c r="A40" s="45">
        <v>31</v>
      </c>
      <c r="B40" s="56"/>
      <c r="C40" s="59" t="s">
        <v>26</v>
      </c>
      <c r="D40" s="59"/>
      <c r="E40" s="49">
        <v>0</v>
      </c>
      <c r="F40" s="50">
        <v>1177.23</v>
      </c>
      <c r="G40" s="94">
        <f t="shared" si="0"/>
        <v>0</v>
      </c>
      <c r="H40" s="116"/>
      <c r="I40" s="93">
        <f t="shared" si="1"/>
        <v>0</v>
      </c>
    </row>
    <row r="41" spans="1:16" ht="15" customHeight="1" thickBot="1" x14ac:dyDescent="0.3">
      <c r="A41" s="45">
        <v>32</v>
      </c>
      <c r="B41" s="96"/>
      <c r="C41" s="97" t="s">
        <v>27</v>
      </c>
      <c r="D41" s="97"/>
      <c r="E41" s="98">
        <v>0</v>
      </c>
      <c r="F41" s="99">
        <v>928.16</v>
      </c>
      <c r="G41" s="100">
        <f t="shared" si="0"/>
        <v>0</v>
      </c>
      <c r="H41" s="116"/>
      <c r="I41" s="93">
        <f t="shared" si="1"/>
        <v>0</v>
      </c>
    </row>
    <row r="42" spans="1:16" ht="15" customHeight="1" x14ac:dyDescent="0.25">
      <c r="A42" s="62" t="s">
        <v>28</v>
      </c>
      <c r="B42" s="63"/>
      <c r="C42" s="63"/>
      <c r="D42" s="64"/>
      <c r="E42" s="65">
        <f>SUM(E10:E35)</f>
        <v>20.700000000000003</v>
      </c>
      <c r="F42" s="66"/>
      <c r="G42" s="67">
        <f>SUM(G10:G35)</f>
        <v>124523.84600000001</v>
      </c>
      <c r="H42" s="117" t="s">
        <v>29</v>
      </c>
      <c r="I42" s="102">
        <f>SUM(I10:I35)</f>
        <v>0</v>
      </c>
    </row>
    <row r="43" spans="1:16" ht="15" customHeight="1" thickBot="1" x14ac:dyDescent="0.3">
      <c r="A43" s="70" t="s">
        <v>30</v>
      </c>
      <c r="B43" s="71"/>
      <c r="C43" s="71"/>
      <c r="D43" s="72"/>
      <c r="E43" s="73">
        <f>SUM(E36:E40)</f>
        <v>58.8</v>
      </c>
      <c r="F43" s="74"/>
      <c r="G43" s="75">
        <f>SUM(G36:G40)</f>
        <v>144095</v>
      </c>
      <c r="H43" s="118"/>
      <c r="I43" s="76">
        <f>SUM(I36:I40)</f>
        <v>0</v>
      </c>
    </row>
    <row r="44" spans="1:16" ht="15" customHeight="1" thickBot="1" x14ac:dyDescent="0.3">
      <c r="A44" s="77" t="s">
        <v>31</v>
      </c>
      <c r="B44" s="78"/>
      <c r="C44" s="78"/>
      <c r="D44" s="78"/>
      <c r="E44" s="74">
        <f>SUM(E42:E43)</f>
        <v>79.5</v>
      </c>
      <c r="F44" s="74"/>
      <c r="G44" s="79">
        <f>SUM(G42:G43)</f>
        <v>268618.84600000002</v>
      </c>
      <c r="H44" s="119"/>
      <c r="I44" s="81">
        <f>SUM(I42:I43)</f>
        <v>0</v>
      </c>
    </row>
    <row r="45" spans="1:16" ht="27.75" customHeight="1" x14ac:dyDescent="0.25">
      <c r="A45" s="82" t="s">
        <v>32</v>
      </c>
      <c r="B45" s="82"/>
      <c r="C45" s="82"/>
      <c r="D45" s="82"/>
      <c r="E45" s="82"/>
      <c r="F45" s="82"/>
      <c r="G45" s="82"/>
      <c r="H45" s="82"/>
      <c r="I45" s="82"/>
    </row>
    <row r="47" spans="1:16" x14ac:dyDescent="0.25">
      <c r="F47" s="83" t="s">
        <v>33</v>
      </c>
      <c r="G47" s="83"/>
      <c r="H47" s="83"/>
      <c r="I47" s="83"/>
    </row>
  </sheetData>
  <mergeCells count="35">
    <mergeCell ref="A45:I45"/>
    <mergeCell ref="F47:I47"/>
    <mergeCell ref="B39:B41"/>
    <mergeCell ref="C39:D39"/>
    <mergeCell ref="C40:D40"/>
    <mergeCell ref="C41:D41"/>
    <mergeCell ref="A42:D42"/>
    <mergeCell ref="H42:H44"/>
    <mergeCell ref="A43:D43"/>
    <mergeCell ref="A44:D44"/>
    <mergeCell ref="B24:C27"/>
    <mergeCell ref="B28:C31"/>
    <mergeCell ref="B32:C35"/>
    <mergeCell ref="B36:B38"/>
    <mergeCell ref="C36:D36"/>
    <mergeCell ref="C37:D37"/>
    <mergeCell ref="C38:D38"/>
    <mergeCell ref="A7:D7"/>
    <mergeCell ref="E7:I7"/>
    <mergeCell ref="B8:D8"/>
    <mergeCell ref="B9:D9"/>
    <mergeCell ref="B10:C16"/>
    <mergeCell ref="B17:C23"/>
    <mergeCell ref="A4:D4"/>
    <mergeCell ref="E4:I4"/>
    <mergeCell ref="A5:D5"/>
    <mergeCell ref="E5:I5"/>
    <mergeCell ref="A6:D6"/>
    <mergeCell ref="E6:I6"/>
    <mergeCell ref="A1:D1"/>
    <mergeCell ref="E1:I1"/>
    <mergeCell ref="A2:D2"/>
    <mergeCell ref="E2:I2"/>
    <mergeCell ref="A3:D3"/>
    <mergeCell ref="E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4" orientation="portrait" r:id="rId1"/>
  <headerFooter>
    <oddHeader xml:space="preserve">&amp;L&amp;UОбразац понуде по партијама&amp;R&amp;14Партија бр. 53-26
</oddHeader>
    <oddFooter>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D8363-E5F5-4DB4-8D1D-A7541524E757}">
  <sheetPr>
    <pageSetUpPr fitToPage="1"/>
  </sheetPr>
  <dimension ref="A1:P50"/>
  <sheetViews>
    <sheetView topLeftCell="A28" zoomScaleNormal="100" workbookViewId="0">
      <selection activeCell="H40" sqref="H40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1" t="s">
        <v>0</v>
      </c>
      <c r="B1" s="2"/>
      <c r="C1" s="2"/>
      <c r="D1" s="3"/>
      <c r="E1" s="4"/>
      <c r="F1" s="5"/>
      <c r="G1" s="5"/>
      <c r="H1" s="5"/>
      <c r="I1" s="6"/>
    </row>
    <row r="2" spans="1:16" x14ac:dyDescent="0.25">
      <c r="A2" s="7" t="s">
        <v>1</v>
      </c>
      <c r="B2" s="8"/>
      <c r="C2" s="8"/>
      <c r="D2" s="9"/>
      <c r="E2" s="10"/>
      <c r="F2" s="11"/>
      <c r="G2" s="11"/>
      <c r="H2" s="11"/>
      <c r="I2" s="12"/>
    </row>
    <row r="3" spans="1:16" x14ac:dyDescent="0.25">
      <c r="A3" s="7" t="s">
        <v>2</v>
      </c>
      <c r="B3" s="8"/>
      <c r="C3" s="8"/>
      <c r="D3" s="9"/>
      <c r="E3" s="10"/>
      <c r="F3" s="11"/>
      <c r="G3" s="11"/>
      <c r="H3" s="11"/>
      <c r="I3" s="12"/>
    </row>
    <row r="4" spans="1:16" x14ac:dyDescent="0.25">
      <c r="A4" s="7" t="s">
        <v>3</v>
      </c>
      <c r="B4" s="8"/>
      <c r="C4" s="8"/>
      <c r="D4" s="9"/>
      <c r="E4" s="10"/>
      <c r="F4" s="11"/>
      <c r="G4" s="11"/>
      <c r="H4" s="11"/>
      <c r="I4" s="12"/>
    </row>
    <row r="5" spans="1:16" x14ac:dyDescent="0.25">
      <c r="A5" s="7" t="s">
        <v>4</v>
      </c>
      <c r="B5" s="8"/>
      <c r="C5" s="8"/>
      <c r="D5" s="9"/>
      <c r="E5" s="10"/>
      <c r="F5" s="11"/>
      <c r="G5" s="11"/>
      <c r="H5" s="11"/>
      <c r="I5" s="12"/>
    </row>
    <row r="6" spans="1:16" x14ac:dyDescent="0.25">
      <c r="A6" s="7" t="s">
        <v>5</v>
      </c>
      <c r="B6" s="8"/>
      <c r="C6" s="8"/>
      <c r="D6" s="9"/>
      <c r="E6" s="10"/>
      <c r="F6" s="11"/>
      <c r="G6" s="11"/>
      <c r="H6" s="11"/>
      <c r="I6" s="12"/>
    </row>
    <row r="7" spans="1:16" ht="15.75" thickBot="1" x14ac:dyDescent="0.3">
      <c r="A7" s="13" t="s">
        <v>6</v>
      </c>
      <c r="B7" s="14"/>
      <c r="C7" s="14"/>
      <c r="D7" s="15"/>
      <c r="E7" s="16"/>
      <c r="F7" s="17"/>
      <c r="G7" s="17"/>
      <c r="H7" s="17"/>
      <c r="I7" s="18"/>
    </row>
    <row r="8" spans="1:16" ht="96" customHeight="1" x14ac:dyDescent="0.25">
      <c r="A8" s="128" t="s">
        <v>7</v>
      </c>
      <c r="B8" s="20" t="s">
        <v>8</v>
      </c>
      <c r="C8" s="21"/>
      <c r="D8" s="22"/>
      <c r="E8" s="129" t="s">
        <v>9</v>
      </c>
      <c r="F8" s="129" t="s">
        <v>10</v>
      </c>
      <c r="G8" s="130" t="s">
        <v>11</v>
      </c>
      <c r="H8" s="131" t="s">
        <v>12</v>
      </c>
      <c r="I8" s="132" t="s">
        <v>13</v>
      </c>
    </row>
    <row r="9" spans="1:16" ht="15.75" thickBot="1" x14ac:dyDescent="0.3">
      <c r="A9" s="27">
        <v>1</v>
      </c>
      <c r="B9" s="28">
        <v>2</v>
      </c>
      <c r="C9" s="29"/>
      <c r="D9" s="30"/>
      <c r="E9" s="31">
        <v>3</v>
      </c>
      <c r="F9" s="31">
        <v>4</v>
      </c>
      <c r="G9" s="32" t="s">
        <v>14</v>
      </c>
      <c r="H9" s="133">
        <v>6</v>
      </c>
      <c r="I9" s="134" t="s">
        <v>15</v>
      </c>
    </row>
    <row r="10" spans="1:16" ht="15" customHeight="1" x14ac:dyDescent="0.25">
      <c r="A10" s="35">
        <v>1</v>
      </c>
      <c r="B10" s="84" t="s">
        <v>37</v>
      </c>
      <c r="C10" s="135"/>
      <c r="D10" s="38" t="s">
        <v>38</v>
      </c>
      <c r="E10" s="142">
        <v>0</v>
      </c>
      <c r="F10" s="40">
        <v>21967.91</v>
      </c>
      <c r="G10" s="103">
        <f>F10*E10</f>
        <v>0</v>
      </c>
      <c r="H10" s="115"/>
      <c r="I10" s="105">
        <f>+H10*E10</f>
        <v>0</v>
      </c>
      <c r="J10" s="106"/>
      <c r="K10" s="106"/>
      <c r="L10" s="106"/>
      <c r="M10" s="106"/>
      <c r="N10" s="106"/>
      <c r="O10" s="106"/>
      <c r="P10" s="106"/>
    </row>
    <row r="11" spans="1:16" x14ac:dyDescent="0.25">
      <c r="A11" s="45">
        <v>2</v>
      </c>
      <c r="B11" s="87"/>
      <c r="C11" s="87"/>
      <c r="D11" s="48" t="s">
        <v>39</v>
      </c>
      <c r="E11" s="140">
        <v>0</v>
      </c>
      <c r="F11" s="50">
        <v>13321</v>
      </c>
      <c r="G11" s="94">
        <f t="shared" ref="G11:G44" si="0">F11*E11</f>
        <v>0</v>
      </c>
      <c r="H11" s="116"/>
      <c r="I11" s="93">
        <f t="shared" ref="I11:I44" si="1">+H11*E11</f>
        <v>0</v>
      </c>
    </row>
    <row r="12" spans="1:16" x14ac:dyDescent="0.25">
      <c r="A12" s="45">
        <v>3</v>
      </c>
      <c r="B12" s="87"/>
      <c r="C12" s="87"/>
      <c r="D12" s="48" t="s">
        <v>19</v>
      </c>
      <c r="E12" s="86">
        <v>3.2</v>
      </c>
      <c r="F12" s="50">
        <v>11341.91</v>
      </c>
      <c r="G12" s="94">
        <f t="shared" si="0"/>
        <v>36294.112000000001</v>
      </c>
      <c r="H12" s="116"/>
      <c r="I12" s="93">
        <f t="shared" si="1"/>
        <v>0</v>
      </c>
    </row>
    <row r="13" spans="1:16" ht="15" customHeight="1" x14ac:dyDescent="0.25">
      <c r="A13" s="45">
        <v>4</v>
      </c>
      <c r="B13" s="87"/>
      <c r="C13" s="87"/>
      <c r="D13" s="48" t="s">
        <v>20</v>
      </c>
      <c r="E13" s="86">
        <v>0</v>
      </c>
      <c r="F13" s="50">
        <v>7531.34</v>
      </c>
      <c r="G13" s="94">
        <f t="shared" si="0"/>
        <v>0</v>
      </c>
      <c r="H13" s="116"/>
      <c r="I13" s="93">
        <f t="shared" si="1"/>
        <v>0</v>
      </c>
    </row>
    <row r="14" spans="1:16" ht="15" customHeight="1" x14ac:dyDescent="0.25">
      <c r="A14" s="45">
        <v>5</v>
      </c>
      <c r="B14" s="87"/>
      <c r="C14" s="87"/>
      <c r="D14" s="48" t="s">
        <v>21</v>
      </c>
      <c r="E14" s="140">
        <v>0</v>
      </c>
      <c r="F14" s="50">
        <v>4495.34</v>
      </c>
      <c r="G14" s="94">
        <f t="shared" si="0"/>
        <v>0</v>
      </c>
      <c r="H14" s="116"/>
      <c r="I14" s="93">
        <f t="shared" si="1"/>
        <v>0</v>
      </c>
    </row>
    <row r="15" spans="1:16" ht="15" customHeight="1" x14ac:dyDescent="0.25">
      <c r="A15" s="45">
        <v>6</v>
      </c>
      <c r="B15" s="87"/>
      <c r="C15" s="87"/>
      <c r="D15" s="48" t="s">
        <v>23</v>
      </c>
      <c r="E15" s="140">
        <v>0</v>
      </c>
      <c r="F15" s="50">
        <v>2900</v>
      </c>
      <c r="G15" s="94">
        <f t="shared" si="0"/>
        <v>0</v>
      </c>
      <c r="H15" s="116"/>
      <c r="I15" s="93">
        <f t="shared" si="1"/>
        <v>0</v>
      </c>
      <c r="N15" s="95"/>
    </row>
    <row r="16" spans="1:16" ht="15" customHeight="1" x14ac:dyDescent="0.25">
      <c r="A16" s="45">
        <v>7</v>
      </c>
      <c r="B16" s="87"/>
      <c r="C16" s="87"/>
      <c r="D16" s="48" t="s">
        <v>22</v>
      </c>
      <c r="E16" s="140">
        <v>0</v>
      </c>
      <c r="F16" s="50">
        <v>2747.25</v>
      </c>
      <c r="G16" s="94">
        <f t="shared" si="0"/>
        <v>0</v>
      </c>
      <c r="H16" s="116"/>
      <c r="I16" s="93">
        <f t="shared" si="1"/>
        <v>0</v>
      </c>
    </row>
    <row r="17" spans="1:16" ht="15" customHeight="1" x14ac:dyDescent="0.25">
      <c r="A17" s="45">
        <v>8</v>
      </c>
      <c r="B17" s="88" t="s">
        <v>16</v>
      </c>
      <c r="C17" s="136"/>
      <c r="D17" s="89" t="s">
        <v>17</v>
      </c>
      <c r="E17" s="49">
        <v>0</v>
      </c>
      <c r="F17" s="90">
        <v>16966.59</v>
      </c>
      <c r="G17" s="91">
        <f t="shared" si="0"/>
        <v>0</v>
      </c>
      <c r="H17" s="138"/>
      <c r="I17" s="139">
        <f t="shared" si="1"/>
        <v>0</v>
      </c>
      <c r="J17" s="106"/>
      <c r="K17" s="106"/>
      <c r="L17" s="106"/>
      <c r="M17" s="106"/>
      <c r="N17" s="106"/>
      <c r="O17" s="106"/>
      <c r="P17" s="106"/>
    </row>
    <row r="18" spans="1:16" x14ac:dyDescent="0.25">
      <c r="A18" s="45">
        <v>9</v>
      </c>
      <c r="B18" s="87"/>
      <c r="C18" s="87"/>
      <c r="D18" s="48" t="s">
        <v>18</v>
      </c>
      <c r="E18" s="86">
        <v>0</v>
      </c>
      <c r="F18" s="50">
        <v>9550.75</v>
      </c>
      <c r="G18" s="94">
        <f t="shared" si="0"/>
        <v>0</v>
      </c>
      <c r="H18" s="116"/>
      <c r="I18" s="93">
        <f t="shared" si="1"/>
        <v>0</v>
      </c>
    </row>
    <row r="19" spans="1:16" x14ac:dyDescent="0.25">
      <c r="A19" s="45">
        <v>10</v>
      </c>
      <c r="B19" s="87"/>
      <c r="C19" s="87"/>
      <c r="D19" s="48" t="s">
        <v>19</v>
      </c>
      <c r="E19" s="86">
        <v>124.2</v>
      </c>
      <c r="F19" s="50">
        <v>5120.5</v>
      </c>
      <c r="G19" s="94">
        <f t="shared" si="0"/>
        <v>635966.1</v>
      </c>
      <c r="H19" s="116"/>
      <c r="I19" s="93">
        <f t="shared" si="1"/>
        <v>0</v>
      </c>
    </row>
    <row r="20" spans="1:16" x14ac:dyDescent="0.25">
      <c r="A20" s="45">
        <v>11</v>
      </c>
      <c r="B20" s="87"/>
      <c r="C20" s="87"/>
      <c r="D20" s="48" t="s">
        <v>20</v>
      </c>
      <c r="E20" s="86">
        <v>0</v>
      </c>
      <c r="F20" s="50">
        <v>3850</v>
      </c>
      <c r="G20" s="94">
        <f t="shared" si="0"/>
        <v>0</v>
      </c>
      <c r="H20" s="116"/>
      <c r="I20" s="93">
        <f t="shared" si="1"/>
        <v>0</v>
      </c>
      <c r="O20" s="95"/>
      <c r="P20" s="95"/>
    </row>
    <row r="21" spans="1:16" x14ac:dyDescent="0.25">
      <c r="A21" s="45">
        <v>12</v>
      </c>
      <c r="B21" s="87"/>
      <c r="C21" s="87"/>
      <c r="D21" s="48" t="s">
        <v>21</v>
      </c>
      <c r="E21" s="86">
        <v>0</v>
      </c>
      <c r="F21" s="50">
        <v>3000</v>
      </c>
      <c r="G21" s="94">
        <f t="shared" si="0"/>
        <v>0</v>
      </c>
      <c r="H21" s="116"/>
      <c r="I21" s="93">
        <f t="shared" si="1"/>
        <v>0</v>
      </c>
      <c r="O21" s="95"/>
      <c r="P21" s="95"/>
    </row>
    <row r="22" spans="1:16" x14ac:dyDescent="0.25">
      <c r="A22" s="45">
        <v>13</v>
      </c>
      <c r="B22" s="87"/>
      <c r="C22" s="87"/>
      <c r="D22" s="48" t="s">
        <v>22</v>
      </c>
      <c r="E22" s="49">
        <v>0</v>
      </c>
      <c r="F22" s="50">
        <v>2747.25</v>
      </c>
      <c r="G22" s="94">
        <f t="shared" si="0"/>
        <v>0</v>
      </c>
      <c r="H22" s="116"/>
      <c r="I22" s="93">
        <f t="shared" si="1"/>
        <v>0</v>
      </c>
    </row>
    <row r="23" spans="1:16" x14ac:dyDescent="0.25">
      <c r="A23" s="45">
        <v>14</v>
      </c>
      <c r="B23" s="87"/>
      <c r="C23" s="87"/>
      <c r="D23" s="48" t="s">
        <v>23</v>
      </c>
      <c r="E23" s="49">
        <v>0</v>
      </c>
      <c r="F23" s="50">
        <v>2600</v>
      </c>
      <c r="G23" s="94">
        <f t="shared" si="0"/>
        <v>0</v>
      </c>
      <c r="H23" s="116"/>
      <c r="I23" s="93">
        <f t="shared" si="1"/>
        <v>0</v>
      </c>
    </row>
    <row r="24" spans="1:16" ht="15" customHeight="1" x14ac:dyDescent="0.25">
      <c r="A24" s="45">
        <v>15</v>
      </c>
      <c r="B24" s="59" t="s">
        <v>42</v>
      </c>
      <c r="C24" s="59"/>
      <c r="D24" s="48" t="s">
        <v>38</v>
      </c>
      <c r="E24" s="49">
        <v>0</v>
      </c>
      <c r="F24" s="50">
        <v>19329.75</v>
      </c>
      <c r="G24" s="94">
        <f t="shared" si="0"/>
        <v>0</v>
      </c>
      <c r="H24" s="116"/>
      <c r="I24" s="93">
        <f t="shared" si="1"/>
        <v>0</v>
      </c>
    </row>
    <row r="25" spans="1:16" ht="15" customHeight="1" x14ac:dyDescent="0.25">
      <c r="A25" s="45">
        <v>16</v>
      </c>
      <c r="B25" s="59"/>
      <c r="C25" s="59"/>
      <c r="D25" s="48" t="s">
        <v>43</v>
      </c>
      <c r="E25" s="49">
        <v>0</v>
      </c>
      <c r="F25" s="50">
        <v>28113.25</v>
      </c>
      <c r="G25" s="94">
        <f t="shared" si="0"/>
        <v>0</v>
      </c>
      <c r="H25" s="116"/>
      <c r="I25" s="93">
        <f t="shared" si="1"/>
        <v>0</v>
      </c>
    </row>
    <row r="26" spans="1:16" ht="15" customHeight="1" x14ac:dyDescent="0.25">
      <c r="A26" s="45">
        <v>17</v>
      </c>
      <c r="B26" s="59"/>
      <c r="C26" s="59"/>
      <c r="D26" s="48" t="s">
        <v>19</v>
      </c>
      <c r="E26" s="86">
        <v>1.4</v>
      </c>
      <c r="F26" s="50">
        <v>10432.59</v>
      </c>
      <c r="G26" s="94">
        <f t="shared" si="0"/>
        <v>14605.625999999998</v>
      </c>
      <c r="H26" s="116"/>
      <c r="I26" s="93">
        <f t="shared" si="1"/>
        <v>0</v>
      </c>
      <c r="N26" s="95"/>
    </row>
    <row r="27" spans="1:16" ht="15" customHeight="1" x14ac:dyDescent="0.25">
      <c r="A27" s="45">
        <v>18</v>
      </c>
      <c r="B27" s="59"/>
      <c r="C27" s="59"/>
      <c r="D27" s="48" t="s">
        <v>20</v>
      </c>
      <c r="E27" s="86">
        <v>0</v>
      </c>
      <c r="F27" s="50">
        <v>5550.41</v>
      </c>
      <c r="G27" s="94">
        <f t="shared" si="0"/>
        <v>0</v>
      </c>
      <c r="H27" s="116"/>
      <c r="I27" s="93">
        <f t="shared" si="1"/>
        <v>0</v>
      </c>
    </row>
    <row r="28" spans="1:16" ht="15" customHeight="1" x14ac:dyDescent="0.25">
      <c r="A28" s="45">
        <v>19</v>
      </c>
      <c r="B28" s="59" t="s">
        <v>40</v>
      </c>
      <c r="C28" s="59"/>
      <c r="D28" s="48" t="s">
        <v>17</v>
      </c>
      <c r="E28" s="49">
        <v>0</v>
      </c>
      <c r="F28" s="50">
        <v>16464.25</v>
      </c>
      <c r="G28" s="94">
        <f t="shared" si="0"/>
        <v>0</v>
      </c>
      <c r="H28" s="116"/>
      <c r="I28" s="93">
        <f t="shared" si="1"/>
        <v>0</v>
      </c>
    </row>
    <row r="29" spans="1:16" ht="15" customHeight="1" x14ac:dyDescent="0.25">
      <c r="A29" s="45">
        <v>20</v>
      </c>
      <c r="B29" s="59"/>
      <c r="C29" s="59"/>
      <c r="D29" s="48" t="s">
        <v>18</v>
      </c>
      <c r="E29" s="49">
        <v>0</v>
      </c>
      <c r="F29" s="50">
        <v>11690.25</v>
      </c>
      <c r="G29" s="94">
        <f t="shared" si="0"/>
        <v>0</v>
      </c>
      <c r="H29" s="116"/>
      <c r="I29" s="93">
        <f t="shared" si="1"/>
        <v>0</v>
      </c>
    </row>
    <row r="30" spans="1:16" ht="15.75" customHeight="1" x14ac:dyDescent="0.25">
      <c r="A30" s="45">
        <v>21</v>
      </c>
      <c r="B30" s="59"/>
      <c r="C30" s="59"/>
      <c r="D30" s="48" t="s">
        <v>19</v>
      </c>
      <c r="E30" s="86">
        <v>6.1</v>
      </c>
      <c r="F30" s="50">
        <v>9273.91</v>
      </c>
      <c r="G30" s="94">
        <f t="shared" si="0"/>
        <v>56570.850999999995</v>
      </c>
      <c r="H30" s="116"/>
      <c r="I30" s="93">
        <f t="shared" si="1"/>
        <v>0</v>
      </c>
    </row>
    <row r="31" spans="1:16" x14ac:dyDescent="0.25">
      <c r="A31" s="45">
        <v>22</v>
      </c>
      <c r="B31" s="59"/>
      <c r="C31" s="59"/>
      <c r="D31" s="48" t="s">
        <v>20</v>
      </c>
      <c r="E31" s="86">
        <v>0</v>
      </c>
      <c r="F31" s="50">
        <v>6971.25</v>
      </c>
      <c r="G31" s="94">
        <f t="shared" si="0"/>
        <v>0</v>
      </c>
      <c r="H31" s="116"/>
      <c r="I31" s="93">
        <f t="shared" si="1"/>
        <v>0</v>
      </c>
      <c r="O31" s="95"/>
      <c r="P31" s="95"/>
    </row>
    <row r="32" spans="1:16" ht="15" customHeight="1" x14ac:dyDescent="0.25">
      <c r="A32" s="45">
        <v>23</v>
      </c>
      <c r="B32" s="59" t="s">
        <v>44</v>
      </c>
      <c r="C32" s="59"/>
      <c r="D32" s="48" t="s">
        <v>17</v>
      </c>
      <c r="E32" s="49">
        <v>0</v>
      </c>
      <c r="F32" s="50">
        <v>18938.34</v>
      </c>
      <c r="G32" s="94">
        <f t="shared" si="0"/>
        <v>0</v>
      </c>
      <c r="H32" s="116"/>
      <c r="I32" s="93">
        <f t="shared" si="1"/>
        <v>0</v>
      </c>
      <c r="O32" s="95"/>
      <c r="P32" s="95"/>
    </row>
    <row r="33" spans="1:16" x14ac:dyDescent="0.25">
      <c r="A33" s="45">
        <v>24</v>
      </c>
      <c r="B33" s="59"/>
      <c r="C33" s="59"/>
      <c r="D33" s="48" t="s">
        <v>19</v>
      </c>
      <c r="E33" s="86">
        <v>2.9</v>
      </c>
      <c r="F33" s="50">
        <v>8728.5</v>
      </c>
      <c r="G33" s="94">
        <f t="shared" si="0"/>
        <v>25312.649999999998</v>
      </c>
      <c r="H33" s="116"/>
      <c r="I33" s="93">
        <f t="shared" si="1"/>
        <v>0</v>
      </c>
    </row>
    <row r="34" spans="1:16" ht="15" customHeight="1" x14ac:dyDescent="0.25">
      <c r="A34" s="45">
        <v>25</v>
      </c>
      <c r="B34" s="59"/>
      <c r="C34" s="59"/>
      <c r="D34" s="48" t="s">
        <v>20</v>
      </c>
      <c r="E34" s="86">
        <v>0</v>
      </c>
      <c r="F34" s="50">
        <v>6385.5</v>
      </c>
      <c r="G34" s="94">
        <f t="shared" si="0"/>
        <v>0</v>
      </c>
      <c r="H34" s="116"/>
      <c r="I34" s="93">
        <f t="shared" si="1"/>
        <v>0</v>
      </c>
    </row>
    <row r="35" spans="1:16" ht="15" customHeight="1" x14ac:dyDescent="0.25">
      <c r="A35" s="45">
        <v>26</v>
      </c>
      <c r="B35" s="59" t="s">
        <v>41</v>
      </c>
      <c r="C35" s="59"/>
      <c r="D35" s="48" t="s">
        <v>17</v>
      </c>
      <c r="E35" s="49">
        <v>0</v>
      </c>
      <c r="F35" s="50">
        <v>11756.25</v>
      </c>
      <c r="G35" s="94">
        <f t="shared" si="0"/>
        <v>0</v>
      </c>
      <c r="H35" s="116"/>
      <c r="I35" s="93">
        <f t="shared" si="1"/>
        <v>0</v>
      </c>
    </row>
    <row r="36" spans="1:16" x14ac:dyDescent="0.25">
      <c r="A36" s="45">
        <v>27</v>
      </c>
      <c r="B36" s="59"/>
      <c r="C36" s="59"/>
      <c r="D36" s="48" t="s">
        <v>18</v>
      </c>
      <c r="E36" s="49">
        <v>0</v>
      </c>
      <c r="F36" s="50">
        <v>8143.66</v>
      </c>
      <c r="G36" s="94">
        <f t="shared" si="0"/>
        <v>0</v>
      </c>
      <c r="H36" s="116"/>
      <c r="I36" s="93">
        <f t="shared" si="1"/>
        <v>0</v>
      </c>
      <c r="O36" s="95"/>
      <c r="P36" s="95"/>
    </row>
    <row r="37" spans="1:16" x14ac:dyDescent="0.25">
      <c r="A37" s="45">
        <v>28</v>
      </c>
      <c r="B37" s="59"/>
      <c r="C37" s="59"/>
      <c r="D37" s="48" t="s">
        <v>19</v>
      </c>
      <c r="E37" s="86">
        <v>0.4</v>
      </c>
      <c r="F37" s="50">
        <v>5289.16</v>
      </c>
      <c r="G37" s="94">
        <f t="shared" si="0"/>
        <v>2115.6640000000002</v>
      </c>
      <c r="H37" s="116"/>
      <c r="I37" s="93">
        <f t="shared" si="1"/>
        <v>0</v>
      </c>
      <c r="O37" s="95"/>
      <c r="P37" s="95"/>
    </row>
    <row r="38" spans="1:16" ht="15" customHeight="1" x14ac:dyDescent="0.25">
      <c r="A38" s="45">
        <v>29</v>
      </c>
      <c r="B38" s="59"/>
      <c r="C38" s="59"/>
      <c r="D38" s="48" t="s">
        <v>20</v>
      </c>
      <c r="E38" s="86">
        <v>7.8</v>
      </c>
      <c r="F38" s="50">
        <v>3776.66</v>
      </c>
      <c r="G38" s="94">
        <f t="shared" si="0"/>
        <v>29457.947999999997</v>
      </c>
      <c r="H38" s="116"/>
      <c r="I38" s="93">
        <f t="shared" si="1"/>
        <v>0</v>
      </c>
    </row>
    <row r="39" spans="1:16" ht="15" customHeight="1" x14ac:dyDescent="0.25">
      <c r="A39" s="45">
        <v>30</v>
      </c>
      <c r="B39" s="56" t="s">
        <v>24</v>
      </c>
      <c r="C39" s="59" t="s">
        <v>25</v>
      </c>
      <c r="D39" s="87"/>
      <c r="E39" s="49">
        <v>366.3</v>
      </c>
      <c r="F39" s="50">
        <v>2480</v>
      </c>
      <c r="G39" s="94">
        <f t="shared" si="0"/>
        <v>908424</v>
      </c>
      <c r="H39" s="116"/>
      <c r="I39" s="93">
        <f t="shared" si="1"/>
        <v>0</v>
      </c>
    </row>
    <row r="40" spans="1:16" ht="15" customHeight="1" x14ac:dyDescent="0.25">
      <c r="A40" s="45">
        <v>31</v>
      </c>
      <c r="B40" s="56"/>
      <c r="C40" s="59" t="s">
        <v>26</v>
      </c>
      <c r="D40" s="87"/>
      <c r="E40" s="49">
        <v>0</v>
      </c>
      <c r="F40" s="50">
        <v>1965.21</v>
      </c>
      <c r="G40" s="94">
        <f t="shared" si="0"/>
        <v>0</v>
      </c>
      <c r="H40" s="116"/>
      <c r="I40" s="93">
        <f t="shared" si="1"/>
        <v>0</v>
      </c>
    </row>
    <row r="41" spans="1:16" ht="15" customHeight="1" x14ac:dyDescent="0.25">
      <c r="A41" s="45">
        <v>32</v>
      </c>
      <c r="B41" s="56"/>
      <c r="C41" s="59" t="s">
        <v>27</v>
      </c>
      <c r="D41" s="59"/>
      <c r="E41" s="60">
        <v>0</v>
      </c>
      <c r="F41" s="61">
        <v>1755.58</v>
      </c>
      <c r="G41" s="141">
        <f t="shared" si="0"/>
        <v>0</v>
      </c>
      <c r="H41" s="116"/>
      <c r="I41" s="93">
        <f t="shared" si="1"/>
        <v>0</v>
      </c>
    </row>
    <row r="42" spans="1:16" ht="15" customHeight="1" x14ac:dyDescent="0.25">
      <c r="A42" s="45">
        <v>33</v>
      </c>
      <c r="B42" s="56" t="s">
        <v>34</v>
      </c>
      <c r="C42" s="59" t="s">
        <v>25</v>
      </c>
      <c r="D42" s="59"/>
      <c r="E42" s="49">
        <v>20.5</v>
      </c>
      <c r="F42" s="50">
        <v>1570</v>
      </c>
      <c r="G42" s="94">
        <f t="shared" si="0"/>
        <v>32185</v>
      </c>
      <c r="H42" s="116"/>
      <c r="I42" s="93">
        <f t="shared" si="1"/>
        <v>0</v>
      </c>
    </row>
    <row r="43" spans="1:16" ht="15" customHeight="1" x14ac:dyDescent="0.25">
      <c r="A43" s="45">
        <v>34</v>
      </c>
      <c r="B43" s="56"/>
      <c r="C43" s="59" t="s">
        <v>26</v>
      </c>
      <c r="D43" s="59"/>
      <c r="E43" s="49">
        <v>0</v>
      </c>
      <c r="F43" s="50">
        <v>1177.23</v>
      </c>
      <c r="G43" s="94">
        <f t="shared" si="0"/>
        <v>0</v>
      </c>
      <c r="H43" s="116"/>
      <c r="I43" s="93">
        <f t="shared" si="1"/>
        <v>0</v>
      </c>
    </row>
    <row r="44" spans="1:16" ht="15" customHeight="1" thickBot="1" x14ac:dyDescent="0.3">
      <c r="A44" s="45">
        <v>35</v>
      </c>
      <c r="B44" s="96"/>
      <c r="C44" s="97" t="s">
        <v>27</v>
      </c>
      <c r="D44" s="97"/>
      <c r="E44" s="98">
        <v>0</v>
      </c>
      <c r="F44" s="99">
        <v>928.16</v>
      </c>
      <c r="G44" s="100">
        <f t="shared" si="0"/>
        <v>0</v>
      </c>
      <c r="H44" s="116"/>
      <c r="I44" s="93">
        <f t="shared" si="1"/>
        <v>0</v>
      </c>
    </row>
    <row r="45" spans="1:16" ht="15" customHeight="1" x14ac:dyDescent="0.25">
      <c r="A45" s="62" t="s">
        <v>28</v>
      </c>
      <c r="B45" s="63"/>
      <c r="C45" s="63"/>
      <c r="D45" s="64"/>
      <c r="E45" s="65">
        <f>SUM(E10:E38)</f>
        <v>146.00000000000003</v>
      </c>
      <c r="F45" s="66"/>
      <c r="G45" s="67">
        <f>SUM(G10:G38)</f>
        <v>800322.951</v>
      </c>
      <c r="H45" s="117" t="s">
        <v>29</v>
      </c>
      <c r="I45" s="102">
        <f>SUM(I10:I38)</f>
        <v>0</v>
      </c>
    </row>
    <row r="46" spans="1:16" ht="15" customHeight="1" thickBot="1" x14ac:dyDescent="0.3">
      <c r="A46" s="70" t="s">
        <v>30</v>
      </c>
      <c r="B46" s="71"/>
      <c r="C46" s="71"/>
      <c r="D46" s="72"/>
      <c r="E46" s="73">
        <f>SUM(E39:E43)</f>
        <v>386.8</v>
      </c>
      <c r="F46" s="74"/>
      <c r="G46" s="75">
        <f>SUM(G39:G43)</f>
        <v>940609</v>
      </c>
      <c r="H46" s="118"/>
      <c r="I46" s="76">
        <f>SUM(I39:I43)</f>
        <v>0</v>
      </c>
    </row>
    <row r="47" spans="1:16" ht="15" customHeight="1" thickBot="1" x14ac:dyDescent="0.3">
      <c r="A47" s="77" t="s">
        <v>31</v>
      </c>
      <c r="B47" s="78"/>
      <c r="C47" s="78"/>
      <c r="D47" s="78"/>
      <c r="E47" s="74">
        <f>SUM(E45:E46)</f>
        <v>532.80000000000007</v>
      </c>
      <c r="F47" s="74"/>
      <c r="G47" s="79">
        <f>SUM(G45:G46)</f>
        <v>1740931.9509999999</v>
      </c>
      <c r="H47" s="119"/>
      <c r="I47" s="81">
        <f>SUM(I45:I46)</f>
        <v>0</v>
      </c>
    </row>
    <row r="48" spans="1:16" ht="27.75" customHeight="1" x14ac:dyDescent="0.25">
      <c r="A48" s="82" t="s">
        <v>32</v>
      </c>
      <c r="B48" s="82"/>
      <c r="C48" s="82"/>
      <c r="D48" s="82"/>
      <c r="E48" s="82"/>
      <c r="F48" s="82"/>
      <c r="G48" s="82"/>
      <c r="H48" s="82"/>
      <c r="I48" s="82"/>
    </row>
    <row r="50" spans="6:9" x14ac:dyDescent="0.25">
      <c r="F50" s="83" t="s">
        <v>33</v>
      </c>
      <c r="G50" s="83"/>
      <c r="H50" s="83"/>
      <c r="I50" s="83"/>
    </row>
  </sheetData>
  <mergeCells count="36">
    <mergeCell ref="A48:I48"/>
    <mergeCell ref="F50:I50"/>
    <mergeCell ref="B42:B44"/>
    <mergeCell ref="C42:D42"/>
    <mergeCell ref="C43:D43"/>
    <mergeCell ref="C44:D44"/>
    <mergeCell ref="A45:D45"/>
    <mergeCell ref="H45:H47"/>
    <mergeCell ref="A46:D46"/>
    <mergeCell ref="A47:D47"/>
    <mergeCell ref="B24:C27"/>
    <mergeCell ref="B28:C31"/>
    <mergeCell ref="B32:C34"/>
    <mergeCell ref="B35:C38"/>
    <mergeCell ref="B39:B41"/>
    <mergeCell ref="C39:D39"/>
    <mergeCell ref="C40:D40"/>
    <mergeCell ref="C41:D41"/>
    <mergeCell ref="A7:D7"/>
    <mergeCell ref="E7:I7"/>
    <mergeCell ref="B8:D8"/>
    <mergeCell ref="B9:D9"/>
    <mergeCell ref="B10:C16"/>
    <mergeCell ref="B17:C23"/>
    <mergeCell ref="A4:D4"/>
    <mergeCell ref="E4:I4"/>
    <mergeCell ref="A5:D5"/>
    <mergeCell ref="E5:I5"/>
    <mergeCell ref="A6:D6"/>
    <mergeCell ref="E6:I6"/>
    <mergeCell ref="A1:D1"/>
    <mergeCell ref="E1:I1"/>
    <mergeCell ref="A2:D2"/>
    <mergeCell ref="E2:I2"/>
    <mergeCell ref="A3:D3"/>
    <mergeCell ref="E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9" orientation="portrait" r:id="rId1"/>
  <headerFooter>
    <oddHeader xml:space="preserve">&amp;L&amp;UОбразац понуде по партијама&amp;R&amp;14Партија бр. 54-26
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'46'!Print_Area</vt:lpstr>
      <vt:lpstr>'47'!Print_Area</vt:lpstr>
      <vt:lpstr>'48'!Print_Area</vt:lpstr>
      <vt:lpstr>'49'!Print_Area</vt:lpstr>
      <vt:lpstr>'50'!Print_Area</vt:lpstr>
      <vt:lpstr>'51'!Print_Area</vt:lpstr>
      <vt:lpstr>'52'!Print_Area</vt:lpstr>
      <vt:lpstr>'53'!Print_Area</vt:lpstr>
      <vt:lpstr>'54'!Print_Area</vt:lpstr>
      <vt:lpstr>'55'!Print_Area</vt:lpstr>
      <vt:lpstr>'56'!Print_Area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Aleksandar Ostojic</dc:creator>
  <cp:lastModifiedBy>Aleksandar Ostojic</cp:lastModifiedBy>
  <dcterms:created xsi:type="dcterms:W3CDTF">2026-04-23T22:41:52Z</dcterms:created>
  <dcterms:modified xsi:type="dcterms:W3CDTF">2026-04-23T22:47:24Z</dcterms:modified>
</cp:coreProperties>
</file>