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Aleksandar\Prodaja drveta\Лицитација 2026\9-2029 Лицитација - Извале\"/>
    </mc:Choice>
  </mc:AlternateContent>
  <xr:revisionPtr revIDLastSave="0" documentId="13_ncr:1_{206D0D64-BC1F-479B-AEF0-B0BED8AB21FD}" xr6:coauthVersionLast="47" xr6:coauthVersionMax="47" xr10:uidLastSave="{00000000-0000-0000-0000-000000000000}"/>
  <bookViews>
    <workbookView xWindow="-120" yWindow="-120" windowWidth="29040" windowHeight="15720" activeTab="1" xr2:uid="{9550ACA6-EB02-4F6D-8DBB-0D27B663E085}"/>
  </bookViews>
  <sheets>
    <sheet name="75" sheetId="1" r:id="rId1"/>
    <sheet name="76" sheetId="2" r:id="rId2"/>
  </sheets>
  <definedNames>
    <definedName name="_xlnm.Print_Area" localSheetId="0">'75'!$A$1:$I$38</definedName>
    <definedName name="_xlnm.Print_Area" localSheetId="1">'76'!$A$1:$I$37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2" l="1"/>
  <c r="I29" i="2" s="1"/>
  <c r="I12" i="2"/>
  <c r="I13" i="2"/>
  <c r="I14" i="2"/>
  <c r="I15" i="2"/>
  <c r="I16" i="2"/>
  <c r="I17" i="2"/>
  <c r="I18" i="2"/>
  <c r="I19" i="2"/>
  <c r="I20" i="2"/>
  <c r="I21" i="2"/>
  <c r="I22" i="2"/>
  <c r="I23" i="2"/>
  <c r="I30" i="2" s="1"/>
  <c r="I24" i="2"/>
  <c r="I25" i="2"/>
  <c r="I26" i="2"/>
  <c r="I27" i="2"/>
  <c r="I28" i="2"/>
  <c r="I10" i="2"/>
  <c r="I30" i="1"/>
  <c r="I32" i="1" s="1"/>
  <c r="I31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10" i="1"/>
  <c r="E31" i="2"/>
  <c r="E30" i="2"/>
  <c r="E29" i="2"/>
  <c r="G28" i="2"/>
  <c r="G27" i="2"/>
  <c r="G26" i="2"/>
  <c r="G25" i="2"/>
  <c r="G24" i="2"/>
  <c r="G23" i="2"/>
  <c r="G30" i="2" s="1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29" i="2" s="1"/>
  <c r="G31" i="2" s="1"/>
  <c r="E31" i="1"/>
  <c r="E30" i="1"/>
  <c r="E32" i="1" s="1"/>
  <c r="G29" i="1"/>
  <c r="G28" i="1"/>
  <c r="G27" i="1"/>
  <c r="G26" i="1"/>
  <c r="G25" i="1"/>
  <c r="G24" i="1"/>
  <c r="G31" i="1" s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30" i="1" s="1"/>
  <c r="G32" i="1" s="1"/>
  <c r="G10" i="1"/>
  <c r="I31" i="2" l="1"/>
</calcChain>
</file>

<file path=xl/sharedStrings.xml><?xml version="1.0" encoding="utf-8"?>
<sst xmlns="http://schemas.openxmlformats.org/spreadsheetml/2006/main" count="92" uniqueCount="41">
  <si>
    <t>Назив купца</t>
  </si>
  <si>
    <t>ПИБ</t>
  </si>
  <si>
    <t>Матични број</t>
  </si>
  <si>
    <t>Одговорно лице из АПР-а</t>
  </si>
  <si>
    <t>Седиште и адреса</t>
  </si>
  <si>
    <t>Контакт телефон</t>
  </si>
  <si>
    <t>Контакт Е-mail</t>
  </si>
  <si>
    <t>Ред.бр.</t>
  </si>
  <si>
    <t>Предмет продаје</t>
  </si>
  <si>
    <t>Количина за лицитацију (m³)</t>
  </si>
  <si>
    <t>Почетна цена предмета лицитације (дин/m³) без ПДВ-а</t>
  </si>
  <si>
    <t>Укупна вредност предмета лицитације (дин) без ПДВ-а</t>
  </si>
  <si>
    <t>Понуђена цена за предмет лицитације (дин/m³) 
без ПДВ-а*</t>
  </si>
  <si>
    <t>Укупна понуђена вредност за предмет лицитације (дин) без ПДВ-а</t>
  </si>
  <si>
    <r>
      <t xml:space="preserve">5 </t>
    </r>
    <r>
      <rPr>
        <i/>
        <sz val="11"/>
        <color indexed="8"/>
        <rFont val="Times New Roman"/>
        <family val="1"/>
      </rPr>
      <t>(3*4)</t>
    </r>
  </si>
  <si>
    <r>
      <t xml:space="preserve">7 </t>
    </r>
    <r>
      <rPr>
        <i/>
        <sz val="11"/>
        <color indexed="8"/>
        <rFont val="Times New Roman"/>
        <family val="1"/>
      </rPr>
      <t>(3*6)</t>
    </r>
  </si>
  <si>
    <t>Трупци букве</t>
  </si>
  <si>
    <t>F</t>
  </si>
  <si>
    <t>L</t>
  </si>
  <si>
    <t>I</t>
  </si>
  <si>
    <t>II</t>
  </si>
  <si>
    <t>III</t>
  </si>
  <si>
    <t>ВОД</t>
  </si>
  <si>
    <t>ВС</t>
  </si>
  <si>
    <t>Трупци јасена</t>
  </si>
  <si>
    <t>F1</t>
  </si>
  <si>
    <t>F2</t>
  </si>
  <si>
    <t>Трупци трешње</t>
  </si>
  <si>
    <t>Огревно дрво тврди лишћари</t>
  </si>
  <si>
    <t>I класа</t>
  </si>
  <si>
    <t>II класа</t>
  </si>
  <si>
    <t>шумски отпад</t>
  </si>
  <si>
    <t>Огревно дрво мл и чет</t>
  </si>
  <si>
    <t>Σ Техничко дрво:</t>
  </si>
  <si>
    <t>Укупно понуђено</t>
  </si>
  <si>
    <t>Σ Просторно дрво:</t>
  </si>
  <si>
    <t>Укупно:</t>
  </si>
  <si>
    <t>*Да би табела била правилно попуњена, неопходно је дати понуду за сваки од сотимената, без обзира на то да ли је планирана одређена количина или не.</t>
  </si>
  <si>
    <t>Потпис овлашћеног лица понуђача</t>
  </si>
  <si>
    <t>Трупци  бора</t>
  </si>
  <si>
    <t>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</si>
</sst>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\ _R_S_D_-;\-* #,##0\ _R_S_D_-;_-* &quot;-&quot;\ _R_S_D_-;_-@_-"/>
    <numFmt numFmtId="166" formatCode="_-* #,##0.00\ _R_S_D_-;\-* #,##0.00\ _R_S_D_-;_-* &quot;0,00&quot;\ _R_S_D_-;_-@_-"/>
    <numFmt numFmtId="167" formatCode="_-* #,##0.00\ _R_S_D_-;\-* #,##0.00\ _R_S_D_-;_-* &quot;-&quot;\ _R_S_D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AF1DD"/>
      </patternFill>
    </fill>
    <fill>
      <patternFill patternType="solid">
        <fgColor theme="0" tint="-0.14999847407452621"/>
        <bgColor rgb="FFD6E3BC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</cellStyleXfs>
  <cellXfs count="9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4" fillId="3" borderId="16" xfId="3" applyFont="1" applyFill="1" applyBorder="1" applyAlignment="1" applyProtection="1">
      <alignment horizontal="center" vertical="center" textRotation="90" wrapText="1"/>
    </xf>
    <xf numFmtId="0" fontId="4" fillId="3" borderId="4" xfId="3" applyFont="1" applyFill="1" applyBorder="1" applyAlignment="1" applyProtection="1">
      <alignment horizontal="center" vertical="center" wrapText="1"/>
    </xf>
    <xf numFmtId="0" fontId="4" fillId="3" borderId="2" xfId="3" applyFont="1" applyFill="1" applyBorder="1" applyAlignment="1" applyProtection="1">
      <alignment horizontal="center" vertical="center" wrapText="1"/>
    </xf>
    <xf numFmtId="0" fontId="4" fillId="3" borderId="3" xfId="3" applyFont="1" applyFill="1" applyBorder="1" applyAlignment="1" applyProtection="1">
      <alignment horizontal="center" vertical="center" wrapText="1"/>
    </xf>
    <xf numFmtId="0" fontId="4" fillId="3" borderId="17" xfId="3" applyFont="1" applyFill="1" applyBorder="1" applyAlignment="1" applyProtection="1">
      <alignment horizontal="center" vertical="center" textRotation="90" wrapText="1"/>
    </xf>
    <xf numFmtId="0" fontId="4" fillId="3" borderId="18" xfId="3" applyFont="1" applyFill="1" applyBorder="1" applyAlignment="1" applyProtection="1">
      <alignment horizontal="center" vertical="center" textRotation="90" wrapText="1"/>
    </xf>
    <xf numFmtId="0" fontId="4" fillId="3" borderId="19" xfId="3" applyFont="1" applyFill="1" applyBorder="1" applyAlignment="1" applyProtection="1">
      <alignment horizontal="center" vertical="center" textRotation="90" wrapText="1"/>
    </xf>
    <xf numFmtId="0" fontId="4" fillId="3" borderId="20" xfId="3" applyFont="1" applyFill="1" applyBorder="1" applyAlignment="1" applyProtection="1">
      <alignment horizontal="center" vertical="center" textRotation="90" wrapText="1"/>
    </xf>
    <xf numFmtId="0" fontId="3" fillId="3" borderId="21" xfId="3" applyFont="1" applyFill="1" applyBorder="1" applyAlignment="1" applyProtection="1">
      <alignment horizontal="center" vertical="center" wrapText="1"/>
    </xf>
    <xf numFmtId="0" fontId="3" fillId="3" borderId="14" xfId="3" applyFont="1" applyFill="1" applyBorder="1" applyAlignment="1" applyProtection="1">
      <alignment horizontal="center" vertical="center" wrapText="1"/>
    </xf>
    <xf numFmtId="0" fontId="3" fillId="3" borderId="12" xfId="3" applyFont="1" applyFill="1" applyBorder="1" applyAlignment="1" applyProtection="1">
      <alignment horizontal="center" vertical="center" wrapText="1"/>
    </xf>
    <xf numFmtId="0" fontId="3" fillId="3" borderId="13" xfId="3" applyFont="1" applyFill="1" applyBorder="1" applyAlignment="1" applyProtection="1">
      <alignment horizontal="center" vertical="center" wrapText="1"/>
    </xf>
    <xf numFmtId="0" fontId="3" fillId="3" borderId="22" xfId="3" applyFont="1" applyFill="1" applyBorder="1" applyAlignment="1" applyProtection="1">
      <alignment horizontal="center" vertical="center" wrapText="1"/>
    </xf>
    <xf numFmtId="0" fontId="3" fillId="3" borderId="14" xfId="3" applyFont="1" applyFill="1" applyBorder="1" applyAlignment="1" applyProtection="1">
      <alignment horizontal="center" vertical="center" wrapText="1"/>
    </xf>
    <xf numFmtId="0" fontId="3" fillId="3" borderId="23" xfId="3" applyFont="1" applyFill="1" applyBorder="1" applyAlignment="1" applyProtection="1">
      <alignment horizontal="center" vertical="center" wrapText="1"/>
    </xf>
    <xf numFmtId="0" fontId="3" fillId="3" borderId="24" xfId="3" applyFont="1" applyFill="1" applyBorder="1" applyAlignment="1" applyProtection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" fontId="4" fillId="4" borderId="26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26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6" fillId="0" borderId="25" xfId="3" applyFont="1" applyFill="1" applyBorder="1" applyAlignment="1" applyProtection="1">
      <alignment horizontal="center" vertical="center" wrapText="1"/>
    </xf>
    <xf numFmtId="164" fontId="7" fillId="0" borderId="0" xfId="1" applyFont="1"/>
    <xf numFmtId="0" fontId="7" fillId="0" borderId="0" xfId="0" applyFont="1"/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29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7" fillId="0" borderId="28" xfId="0" applyFont="1" applyBorder="1"/>
    <xf numFmtId="0" fontId="7" fillId="0" borderId="28" xfId="0" applyFont="1" applyBorder="1" applyAlignment="1">
      <alignment horizontal="center"/>
    </xf>
    <xf numFmtId="4" fontId="4" fillId="0" borderId="30" xfId="0" applyNumberFormat="1" applyFont="1" applyBorder="1" applyAlignment="1">
      <alignment horizontal="right" vertical="center" wrapText="1"/>
    </xf>
    <xf numFmtId="2" fontId="1" fillId="3" borderId="29" xfId="4" applyNumberFormat="1" applyFill="1" applyBorder="1"/>
    <xf numFmtId="0" fontId="8" fillId="0" borderId="29" xfId="0" applyFont="1" applyBorder="1" applyAlignment="1">
      <alignment horizontal="center" vertical="center" wrapText="1"/>
    </xf>
    <xf numFmtId="0" fontId="6" fillId="0" borderId="29" xfId="0" applyFont="1" applyBorder="1"/>
    <xf numFmtId="166" fontId="4" fillId="3" borderId="29" xfId="2" applyNumberFormat="1" applyFont="1" applyFill="1" applyBorder="1" applyAlignment="1" applyProtection="1">
      <alignment horizontal="right" vertical="center" wrapText="1"/>
      <protection locked="0"/>
    </xf>
    <xf numFmtId="167" fontId="4" fillId="0" borderId="29" xfId="2" applyNumberFormat="1" applyFont="1" applyBorder="1" applyAlignment="1">
      <alignment horizontal="right" vertical="center" wrapText="1"/>
    </xf>
    <xf numFmtId="0" fontId="8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6" fontId="4" fillId="3" borderId="31" xfId="2" applyNumberFormat="1" applyFont="1" applyFill="1" applyBorder="1" applyAlignment="1" applyProtection="1">
      <alignment horizontal="right" vertical="center" wrapText="1"/>
      <protection locked="0"/>
    </xf>
    <xf numFmtId="167" fontId="4" fillId="0" borderId="31" xfId="2" applyNumberFormat="1" applyFont="1" applyBorder="1" applyAlignment="1">
      <alignment horizontal="right" vertical="center" wrapText="1"/>
    </xf>
    <xf numFmtId="166" fontId="4" fillId="0" borderId="32" xfId="2" applyNumberFormat="1" applyFont="1" applyBorder="1" applyAlignment="1">
      <alignment horizontal="right" vertical="center" wrapText="1"/>
    </xf>
    <xf numFmtId="0" fontId="7" fillId="0" borderId="21" xfId="0" applyFont="1" applyBorder="1"/>
    <xf numFmtId="0" fontId="9" fillId="5" borderId="1" xfId="0" applyFont="1" applyFill="1" applyBorder="1" applyAlignment="1">
      <alignment horizontal="right" vertical="center" wrapText="1"/>
    </xf>
    <xf numFmtId="0" fontId="6" fillId="3" borderId="2" xfId="0" applyFont="1" applyFill="1" applyBorder="1"/>
    <xf numFmtId="0" fontId="6" fillId="3" borderId="3" xfId="0" applyFont="1" applyFill="1" applyBorder="1"/>
    <xf numFmtId="4" fontId="9" fillId="5" borderId="26" xfId="0" applyNumberFormat="1" applyFont="1" applyFill="1" applyBorder="1" applyAlignment="1">
      <alignment horizontal="right" vertical="center" wrapText="1"/>
    </xf>
    <xf numFmtId="4" fontId="9" fillId="5" borderId="34" xfId="0" applyNumberFormat="1" applyFont="1" applyFill="1" applyBorder="1" applyAlignment="1">
      <alignment horizontal="right" vertical="center" wrapText="1"/>
    </xf>
    <xf numFmtId="4" fontId="9" fillId="5" borderId="27" xfId="0" applyNumberFormat="1" applyFont="1" applyFill="1" applyBorder="1" applyAlignment="1">
      <alignment horizontal="right" vertical="center" wrapText="1"/>
    </xf>
    <xf numFmtId="0" fontId="10" fillId="0" borderId="35" xfId="0" applyFont="1" applyBorder="1" applyAlignment="1">
      <alignment horizontal="center" vertical="center" wrapText="1"/>
    </xf>
    <xf numFmtId="4" fontId="0" fillId="0" borderId="20" xfId="1" applyNumberFormat="1" applyFont="1" applyBorder="1" applyAlignment="1">
      <alignment horizontal="right"/>
    </xf>
    <xf numFmtId="0" fontId="9" fillId="5" borderId="11" xfId="0" applyFont="1" applyFill="1" applyBorder="1" applyAlignment="1">
      <alignment horizontal="right" vertical="center" wrapText="1"/>
    </xf>
    <xf numFmtId="0" fontId="6" fillId="3" borderId="12" xfId="0" applyFont="1" applyFill="1" applyBorder="1"/>
    <xf numFmtId="0" fontId="6" fillId="3" borderId="13" xfId="0" applyFont="1" applyFill="1" applyBorder="1"/>
    <xf numFmtId="4" fontId="9" fillId="5" borderId="22" xfId="0" applyNumberFormat="1" applyFont="1" applyFill="1" applyBorder="1" applyAlignment="1">
      <alignment horizontal="right" vertical="center" wrapText="1"/>
    </xf>
    <xf numFmtId="4" fontId="9" fillId="5" borderId="36" xfId="0" applyNumberFormat="1" applyFont="1" applyFill="1" applyBorder="1" applyAlignment="1">
      <alignment horizontal="right" vertical="center" wrapText="1"/>
    </xf>
    <xf numFmtId="4" fontId="9" fillId="5" borderId="33" xfId="0" applyNumberFormat="1" applyFont="1" applyFill="1" applyBorder="1" applyAlignment="1">
      <alignment horizontal="right" vertical="center" wrapText="1"/>
    </xf>
    <xf numFmtId="4" fontId="0" fillId="0" borderId="24" xfId="1" applyNumberFormat="1" applyFont="1" applyBorder="1" applyAlignment="1">
      <alignment horizontal="right"/>
    </xf>
    <xf numFmtId="0" fontId="9" fillId="5" borderId="37" xfId="0" applyFont="1" applyFill="1" applyBorder="1" applyAlignment="1">
      <alignment horizontal="right" vertical="center" wrapText="1"/>
    </xf>
    <xf numFmtId="0" fontId="6" fillId="3" borderId="36" xfId="0" applyFont="1" applyFill="1" applyBorder="1"/>
    <xf numFmtId="4" fontId="9" fillId="5" borderId="38" xfId="0" applyNumberFormat="1" applyFont="1" applyFill="1" applyBorder="1" applyAlignment="1">
      <alignment horizontal="right" vertical="center" wrapText="1"/>
    </xf>
    <xf numFmtId="0" fontId="10" fillId="0" borderId="39" xfId="0" applyFont="1" applyBorder="1" applyAlignment="1">
      <alignment horizontal="center" vertical="center" wrapText="1"/>
    </xf>
    <xf numFmtId="4" fontId="0" fillId="0" borderId="40" xfId="0" applyNumberFormat="1" applyBorder="1"/>
    <xf numFmtId="0" fontId="11" fillId="0" borderId="34" xfId="0" applyFont="1" applyBorder="1" applyAlignment="1">
      <alignment horizontal="left" vertical="center" wrapText="1"/>
    </xf>
    <xf numFmtId="0" fontId="0" fillId="0" borderId="41" xfId="0" applyBorder="1" applyAlignment="1">
      <alignment horizontal="center"/>
    </xf>
    <xf numFmtId="2" fontId="1" fillId="3" borderId="26" xfId="4" applyNumberFormat="1" applyFill="1" applyBorder="1"/>
    <xf numFmtId="0" fontId="4" fillId="0" borderId="3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2" fontId="6" fillId="0" borderId="27" xfId="3" applyNumberFormat="1" applyFont="1" applyFill="1" applyBorder="1" applyAlignment="1" applyProtection="1">
      <alignment horizontal="right" vertical="center" wrapText="1"/>
    </xf>
    <xf numFmtId="2" fontId="7" fillId="0" borderId="30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</cellXfs>
  <cellStyles count="5">
    <cellStyle name="40% - Accent3" xfId="3" builtinId="39"/>
    <cellStyle name="Comma" xfId="1" builtinId="3"/>
    <cellStyle name="Comma [0]" xfId="2" builtinId="6"/>
    <cellStyle name="Normal" xfId="0" builtinId="0"/>
    <cellStyle name="Normal 2" xfId="4" xr:uid="{73056E03-70A1-4546-9A71-AB70D0489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1E5B-1CA7-4ACE-8A1D-E376F4F9F344}">
  <sheetPr>
    <pageSetUpPr fitToPage="1"/>
  </sheetPr>
  <dimension ref="A1:J36"/>
  <sheetViews>
    <sheetView topLeftCell="A10" zoomScaleNormal="100" workbookViewId="0">
      <selection activeCell="I31" sqref="I31"/>
    </sheetView>
  </sheetViews>
  <sheetFormatPr defaultRowHeight="15" x14ac:dyDescent="0.25"/>
  <cols>
    <col min="1" max="1" width="2.7109375" customWidth="1"/>
    <col min="2" max="2" width="9" customWidth="1"/>
    <col min="3" max="3" width="7.85546875" customWidth="1"/>
    <col min="4" max="4" width="5.7109375" customWidth="1"/>
    <col min="5" max="5" width="12" customWidth="1"/>
    <col min="6" max="6" width="12.42578125" customWidth="1"/>
    <col min="7" max="7" width="13.140625" bestFit="1" customWidth="1"/>
    <col min="8" max="8" width="18.42578125" customWidth="1"/>
    <col min="9" max="9" width="21" customWidth="1"/>
  </cols>
  <sheetData>
    <row r="1" spans="1:10" x14ac:dyDescent="0.25">
      <c r="A1" s="1" t="s">
        <v>0</v>
      </c>
      <c r="B1" s="2"/>
      <c r="C1" s="2"/>
      <c r="D1" s="3"/>
      <c r="E1" s="4"/>
      <c r="F1" s="5"/>
      <c r="G1" s="5"/>
      <c r="H1" s="5"/>
      <c r="I1" s="6"/>
    </row>
    <row r="2" spans="1:10" x14ac:dyDescent="0.25">
      <c r="A2" s="7" t="s">
        <v>1</v>
      </c>
      <c r="B2" s="8"/>
      <c r="C2" s="8"/>
      <c r="D2" s="9"/>
      <c r="E2" s="10"/>
      <c r="F2" s="11"/>
      <c r="G2" s="11"/>
      <c r="H2" s="11"/>
      <c r="I2" s="12"/>
    </row>
    <row r="3" spans="1:10" x14ac:dyDescent="0.25">
      <c r="A3" s="7" t="s">
        <v>2</v>
      </c>
      <c r="B3" s="8"/>
      <c r="C3" s="8"/>
      <c r="D3" s="9"/>
      <c r="E3" s="10"/>
      <c r="F3" s="11"/>
      <c r="G3" s="11"/>
      <c r="H3" s="11"/>
      <c r="I3" s="12"/>
    </row>
    <row r="4" spans="1:10" x14ac:dyDescent="0.25">
      <c r="A4" s="7" t="s">
        <v>3</v>
      </c>
      <c r="B4" s="8"/>
      <c r="C4" s="8"/>
      <c r="D4" s="9"/>
      <c r="E4" s="10"/>
      <c r="F4" s="11"/>
      <c r="G4" s="11"/>
      <c r="H4" s="11"/>
      <c r="I4" s="12"/>
    </row>
    <row r="5" spans="1:10" x14ac:dyDescent="0.25">
      <c r="A5" s="7" t="s">
        <v>4</v>
      </c>
      <c r="B5" s="8"/>
      <c r="C5" s="8"/>
      <c r="D5" s="9"/>
      <c r="E5" s="10"/>
      <c r="F5" s="11"/>
      <c r="G5" s="11"/>
      <c r="H5" s="11"/>
      <c r="I5" s="12"/>
    </row>
    <row r="6" spans="1:10" x14ac:dyDescent="0.25">
      <c r="A6" s="7" t="s">
        <v>5</v>
      </c>
      <c r="B6" s="8"/>
      <c r="C6" s="8"/>
      <c r="D6" s="9"/>
      <c r="E6" s="10"/>
      <c r="F6" s="11"/>
      <c r="G6" s="11"/>
      <c r="H6" s="11"/>
      <c r="I6" s="12"/>
    </row>
    <row r="7" spans="1:10" ht="15.75" thickBot="1" x14ac:dyDescent="0.3">
      <c r="A7" s="13" t="s">
        <v>6</v>
      </c>
      <c r="B7" s="14"/>
      <c r="C7" s="14"/>
      <c r="D7" s="15"/>
      <c r="E7" s="16"/>
      <c r="F7" s="17"/>
      <c r="G7" s="17"/>
      <c r="H7" s="17"/>
      <c r="I7" s="18"/>
    </row>
    <row r="8" spans="1:10" ht="96" customHeight="1" x14ac:dyDescent="0.25">
      <c r="A8" s="19" t="s">
        <v>7</v>
      </c>
      <c r="B8" s="20" t="s">
        <v>8</v>
      </c>
      <c r="C8" s="21"/>
      <c r="D8" s="22"/>
      <c r="E8" s="23" t="s">
        <v>9</v>
      </c>
      <c r="F8" s="23" t="s">
        <v>10</v>
      </c>
      <c r="G8" s="24" t="s">
        <v>11</v>
      </c>
      <c r="H8" s="25" t="s">
        <v>12</v>
      </c>
      <c r="I8" s="26" t="s">
        <v>13</v>
      </c>
    </row>
    <row r="9" spans="1:10" ht="15.75" thickBot="1" x14ac:dyDescent="0.3">
      <c r="A9" s="27">
        <v>1</v>
      </c>
      <c r="B9" s="28">
        <v>2</v>
      </c>
      <c r="C9" s="29"/>
      <c r="D9" s="30"/>
      <c r="E9" s="31">
        <v>3</v>
      </c>
      <c r="F9" s="31">
        <v>4</v>
      </c>
      <c r="G9" s="32" t="s">
        <v>14</v>
      </c>
      <c r="H9" s="33">
        <v>6</v>
      </c>
      <c r="I9" s="34" t="s">
        <v>15</v>
      </c>
    </row>
    <row r="10" spans="1:10" s="43" customFormat="1" ht="12.75" x14ac:dyDescent="0.2">
      <c r="A10" s="35">
        <v>1</v>
      </c>
      <c r="B10" s="36" t="s">
        <v>16</v>
      </c>
      <c r="C10" s="36"/>
      <c r="D10" s="37" t="s">
        <v>17</v>
      </c>
      <c r="E10" s="38">
        <v>0</v>
      </c>
      <c r="F10" s="39">
        <v>16966.59</v>
      </c>
      <c r="G10" s="40">
        <f t="shared" ref="G10:G29" si="0">F10*E10</f>
        <v>0</v>
      </c>
      <c r="H10" s="41"/>
      <c r="I10" s="93">
        <f>+H10*E10</f>
        <v>0</v>
      </c>
      <c r="J10" s="42"/>
    </row>
    <row r="11" spans="1:10" s="43" customFormat="1" ht="12.75" x14ac:dyDescent="0.2">
      <c r="A11" s="44">
        <v>2</v>
      </c>
      <c r="B11" s="45"/>
      <c r="C11" s="45"/>
      <c r="D11" s="46" t="s">
        <v>18</v>
      </c>
      <c r="E11" s="47">
        <v>0</v>
      </c>
      <c r="F11" s="48">
        <v>9550.75</v>
      </c>
      <c r="G11" s="49">
        <f t="shared" si="0"/>
        <v>0</v>
      </c>
      <c r="H11" s="50"/>
      <c r="I11" s="94">
        <f t="shared" ref="I11:I29" si="1">+H11*E11</f>
        <v>0</v>
      </c>
      <c r="J11" s="42"/>
    </row>
    <row r="12" spans="1:10" s="43" customFormat="1" ht="12.75" x14ac:dyDescent="0.2">
      <c r="A12" s="44">
        <v>3</v>
      </c>
      <c r="B12" s="45"/>
      <c r="C12" s="45"/>
      <c r="D12" s="46" t="s">
        <v>19</v>
      </c>
      <c r="E12" s="47">
        <v>0</v>
      </c>
      <c r="F12" s="48">
        <v>5120.5</v>
      </c>
      <c r="G12" s="49">
        <f t="shared" si="0"/>
        <v>0</v>
      </c>
      <c r="H12" s="50"/>
      <c r="I12" s="94">
        <f t="shared" si="1"/>
        <v>0</v>
      </c>
      <c r="J12" s="42"/>
    </row>
    <row r="13" spans="1:10" s="43" customFormat="1" ht="12.75" x14ac:dyDescent="0.2">
      <c r="A13" s="44">
        <v>4</v>
      </c>
      <c r="B13" s="45"/>
      <c r="C13" s="45"/>
      <c r="D13" s="46" t="s">
        <v>20</v>
      </c>
      <c r="E13" s="47">
        <v>13.93</v>
      </c>
      <c r="F13" s="48">
        <v>3850</v>
      </c>
      <c r="G13" s="49">
        <f t="shared" si="0"/>
        <v>53630.5</v>
      </c>
      <c r="H13" s="51"/>
      <c r="I13" s="94">
        <f t="shared" si="1"/>
        <v>0</v>
      </c>
      <c r="J13" s="42"/>
    </row>
    <row r="14" spans="1:10" s="43" customFormat="1" ht="12.75" x14ac:dyDescent="0.2">
      <c r="A14" s="44">
        <v>5</v>
      </c>
      <c r="B14" s="45"/>
      <c r="C14" s="45"/>
      <c r="D14" s="46" t="s">
        <v>21</v>
      </c>
      <c r="E14" s="47">
        <v>0</v>
      </c>
      <c r="F14" s="48">
        <v>3000</v>
      </c>
      <c r="G14" s="49">
        <f t="shared" si="0"/>
        <v>0</v>
      </c>
      <c r="H14" s="51"/>
      <c r="I14" s="94">
        <f t="shared" si="1"/>
        <v>0</v>
      </c>
      <c r="J14" s="42"/>
    </row>
    <row r="15" spans="1:10" s="43" customFormat="1" ht="12.75" x14ac:dyDescent="0.2">
      <c r="A15" s="44">
        <v>6</v>
      </c>
      <c r="B15" s="45"/>
      <c r="C15" s="45"/>
      <c r="D15" s="46" t="s">
        <v>22</v>
      </c>
      <c r="E15" s="47">
        <v>0</v>
      </c>
      <c r="F15" s="48">
        <v>2747.25</v>
      </c>
      <c r="G15" s="49">
        <f t="shared" si="0"/>
        <v>0</v>
      </c>
      <c r="H15" s="50"/>
      <c r="I15" s="94">
        <f t="shared" si="1"/>
        <v>0</v>
      </c>
      <c r="J15" s="42"/>
    </row>
    <row r="16" spans="1:10" s="43" customFormat="1" ht="12.75" x14ac:dyDescent="0.2">
      <c r="A16" s="44">
        <v>7</v>
      </c>
      <c r="B16" s="45"/>
      <c r="C16" s="45"/>
      <c r="D16" s="46" t="s">
        <v>23</v>
      </c>
      <c r="E16" s="47">
        <v>0</v>
      </c>
      <c r="F16" s="48">
        <v>2600</v>
      </c>
      <c r="G16" s="49">
        <f t="shared" si="0"/>
        <v>0</v>
      </c>
      <c r="H16" s="50"/>
      <c r="I16" s="94">
        <f t="shared" si="1"/>
        <v>0</v>
      </c>
      <c r="J16" s="42"/>
    </row>
    <row r="17" spans="1:10" s="43" customFormat="1" ht="15" customHeight="1" x14ac:dyDescent="0.2">
      <c r="A17" s="44">
        <v>8</v>
      </c>
      <c r="B17" s="45" t="s">
        <v>24</v>
      </c>
      <c r="C17" s="45"/>
      <c r="D17" s="46" t="s">
        <v>25</v>
      </c>
      <c r="E17" s="47">
        <v>0</v>
      </c>
      <c r="F17" s="48">
        <v>19329.75</v>
      </c>
      <c r="G17" s="52">
        <f t="shared" si="0"/>
        <v>0</v>
      </c>
      <c r="H17" s="50"/>
      <c r="I17" s="94">
        <f t="shared" si="1"/>
        <v>0</v>
      </c>
      <c r="J17" s="42"/>
    </row>
    <row r="18" spans="1:10" s="43" customFormat="1" ht="15" customHeight="1" x14ac:dyDescent="0.2">
      <c r="A18" s="44">
        <v>9</v>
      </c>
      <c r="B18" s="45"/>
      <c r="C18" s="45"/>
      <c r="D18" s="46" t="s">
        <v>26</v>
      </c>
      <c r="E18" s="47">
        <v>0</v>
      </c>
      <c r="F18" s="48">
        <v>28113.25</v>
      </c>
      <c r="G18" s="52">
        <f t="shared" si="0"/>
        <v>0</v>
      </c>
      <c r="H18" s="50"/>
      <c r="I18" s="94">
        <f t="shared" si="1"/>
        <v>0</v>
      </c>
      <c r="J18" s="42"/>
    </row>
    <row r="19" spans="1:10" s="43" customFormat="1" ht="15" customHeight="1" x14ac:dyDescent="0.2">
      <c r="A19" s="44">
        <v>10</v>
      </c>
      <c r="B19" s="45"/>
      <c r="C19" s="45"/>
      <c r="D19" s="46" t="s">
        <v>19</v>
      </c>
      <c r="E19" s="47">
        <v>0</v>
      </c>
      <c r="F19" s="48">
        <v>10432.59</v>
      </c>
      <c r="G19" s="52">
        <f t="shared" si="0"/>
        <v>0</v>
      </c>
      <c r="H19" s="50"/>
      <c r="I19" s="94">
        <f t="shared" si="1"/>
        <v>0</v>
      </c>
      <c r="J19" s="42"/>
    </row>
    <row r="20" spans="1:10" s="43" customFormat="1" ht="15" customHeight="1" x14ac:dyDescent="0.2">
      <c r="A20" s="44">
        <v>11</v>
      </c>
      <c r="B20" s="45"/>
      <c r="C20" s="45"/>
      <c r="D20" s="46" t="s">
        <v>20</v>
      </c>
      <c r="E20" s="53">
        <v>2.75</v>
      </c>
      <c r="F20" s="48">
        <v>5550.41</v>
      </c>
      <c r="G20" s="52">
        <f t="shared" si="0"/>
        <v>15263.627499999999</v>
      </c>
      <c r="H20" s="50"/>
      <c r="I20" s="94">
        <f t="shared" si="1"/>
        <v>0</v>
      </c>
      <c r="J20" s="42"/>
    </row>
    <row r="21" spans="1:10" s="43" customFormat="1" ht="12.75" x14ac:dyDescent="0.2">
      <c r="A21" s="44">
        <v>12</v>
      </c>
      <c r="B21" s="45" t="s">
        <v>27</v>
      </c>
      <c r="C21" s="45"/>
      <c r="D21" s="46" t="s">
        <v>17</v>
      </c>
      <c r="E21" s="47">
        <v>0</v>
      </c>
      <c r="F21" s="48">
        <v>18938.34</v>
      </c>
      <c r="G21" s="52">
        <f t="shared" si="0"/>
        <v>0</v>
      </c>
      <c r="H21" s="50"/>
      <c r="I21" s="94">
        <f t="shared" si="1"/>
        <v>0</v>
      </c>
      <c r="J21" s="42"/>
    </row>
    <row r="22" spans="1:10" s="43" customFormat="1" ht="12.75" x14ac:dyDescent="0.2">
      <c r="A22" s="44">
        <v>13</v>
      </c>
      <c r="B22" s="45"/>
      <c r="C22" s="45"/>
      <c r="D22" s="46" t="s">
        <v>19</v>
      </c>
      <c r="E22" s="47">
        <v>2.6</v>
      </c>
      <c r="F22" s="48">
        <v>8728.5</v>
      </c>
      <c r="G22" s="52">
        <f t="shared" si="0"/>
        <v>22694.100000000002</v>
      </c>
      <c r="H22" s="50"/>
      <c r="I22" s="94">
        <f t="shared" si="1"/>
        <v>0</v>
      </c>
      <c r="J22" s="42"/>
    </row>
    <row r="23" spans="1:10" s="43" customFormat="1" ht="12.75" x14ac:dyDescent="0.2">
      <c r="A23" s="44">
        <v>14</v>
      </c>
      <c r="B23" s="45"/>
      <c r="C23" s="45"/>
      <c r="D23" s="46" t="s">
        <v>20</v>
      </c>
      <c r="E23" s="47">
        <v>2.6</v>
      </c>
      <c r="F23" s="48">
        <v>6385.5</v>
      </c>
      <c r="G23" s="52">
        <f t="shared" si="0"/>
        <v>16602.3</v>
      </c>
      <c r="H23" s="50"/>
      <c r="I23" s="94">
        <f t="shared" si="1"/>
        <v>0</v>
      </c>
      <c r="J23" s="42"/>
    </row>
    <row r="24" spans="1:10" s="43" customFormat="1" ht="12.75" x14ac:dyDescent="0.2">
      <c r="A24" s="44">
        <v>15</v>
      </c>
      <c r="B24" s="54" t="s">
        <v>28</v>
      </c>
      <c r="C24" s="45" t="s">
        <v>29</v>
      </c>
      <c r="D24" s="55"/>
      <c r="E24" s="47">
        <v>170.79</v>
      </c>
      <c r="F24" s="48">
        <v>2480</v>
      </c>
      <c r="G24" s="49">
        <f t="shared" si="0"/>
        <v>423559.19999999995</v>
      </c>
      <c r="H24" s="50"/>
      <c r="I24" s="94">
        <f t="shared" si="1"/>
        <v>0</v>
      </c>
      <c r="J24" s="42"/>
    </row>
    <row r="25" spans="1:10" s="43" customFormat="1" ht="12.75" x14ac:dyDescent="0.2">
      <c r="A25" s="44">
        <v>16</v>
      </c>
      <c r="B25" s="54"/>
      <c r="C25" s="45" t="s">
        <v>30</v>
      </c>
      <c r="D25" s="55"/>
      <c r="E25" s="47">
        <v>0</v>
      </c>
      <c r="F25" s="48">
        <v>1965.21</v>
      </c>
      <c r="G25" s="49">
        <f t="shared" si="0"/>
        <v>0</v>
      </c>
      <c r="H25" s="50"/>
      <c r="I25" s="94">
        <f t="shared" si="1"/>
        <v>0</v>
      </c>
      <c r="J25" s="42"/>
    </row>
    <row r="26" spans="1:10" s="43" customFormat="1" ht="12.75" x14ac:dyDescent="0.2">
      <c r="A26" s="44">
        <v>17</v>
      </c>
      <c r="B26" s="54"/>
      <c r="C26" s="45" t="s">
        <v>31</v>
      </c>
      <c r="D26" s="45"/>
      <c r="E26" s="56">
        <v>0</v>
      </c>
      <c r="F26" s="57">
        <v>1755.58</v>
      </c>
      <c r="G26" s="49">
        <f t="shared" si="0"/>
        <v>0</v>
      </c>
      <c r="H26" s="50"/>
      <c r="I26" s="94">
        <f t="shared" si="1"/>
        <v>0</v>
      </c>
      <c r="J26" s="42"/>
    </row>
    <row r="27" spans="1:10" s="43" customFormat="1" ht="12.75" x14ac:dyDescent="0.2">
      <c r="A27" s="44">
        <v>18</v>
      </c>
      <c r="B27" s="54" t="s">
        <v>32</v>
      </c>
      <c r="C27" s="45" t="s">
        <v>29</v>
      </c>
      <c r="D27" s="55"/>
      <c r="E27" s="47">
        <v>1.44</v>
      </c>
      <c r="F27" s="48">
        <v>1570</v>
      </c>
      <c r="G27" s="49">
        <f t="shared" si="0"/>
        <v>2260.7999999999997</v>
      </c>
      <c r="H27" s="50"/>
      <c r="I27" s="94">
        <f t="shared" si="1"/>
        <v>0</v>
      </c>
      <c r="J27" s="42"/>
    </row>
    <row r="28" spans="1:10" s="43" customFormat="1" ht="12.75" x14ac:dyDescent="0.2">
      <c r="A28" s="44">
        <v>19</v>
      </c>
      <c r="B28" s="54"/>
      <c r="C28" s="45" t="s">
        <v>30</v>
      </c>
      <c r="D28" s="55"/>
      <c r="E28" s="47">
        <v>0</v>
      </c>
      <c r="F28" s="48">
        <v>1177.23</v>
      </c>
      <c r="G28" s="49">
        <f t="shared" si="0"/>
        <v>0</v>
      </c>
      <c r="H28" s="50"/>
      <c r="I28" s="94">
        <f t="shared" si="1"/>
        <v>0</v>
      </c>
      <c r="J28" s="42"/>
    </row>
    <row r="29" spans="1:10" s="43" customFormat="1" ht="13.5" thickBot="1" x14ac:dyDescent="0.25">
      <c r="A29" s="44">
        <v>20</v>
      </c>
      <c r="B29" s="58"/>
      <c r="C29" s="59" t="s">
        <v>31</v>
      </c>
      <c r="D29" s="59"/>
      <c r="E29" s="60">
        <v>0</v>
      </c>
      <c r="F29" s="61">
        <v>928.16</v>
      </c>
      <c r="G29" s="62">
        <f t="shared" si="0"/>
        <v>0</v>
      </c>
      <c r="H29" s="63"/>
      <c r="I29" s="95">
        <f t="shared" si="1"/>
        <v>0</v>
      </c>
      <c r="J29" s="42"/>
    </row>
    <row r="30" spans="1:10" s="43" customFormat="1" x14ac:dyDescent="0.25">
      <c r="A30" s="64" t="s">
        <v>33</v>
      </c>
      <c r="B30" s="65"/>
      <c r="C30" s="65"/>
      <c r="D30" s="66"/>
      <c r="E30" s="67">
        <f>SUM(E10:E23)</f>
        <v>21.880000000000003</v>
      </c>
      <c r="F30" s="68"/>
      <c r="G30" s="69">
        <f>SUM(G10:G23)</f>
        <v>108190.52750000001</v>
      </c>
      <c r="H30" s="70" t="s">
        <v>34</v>
      </c>
      <c r="I30" s="71">
        <f>SUM(I10:I23)</f>
        <v>0</v>
      </c>
      <c r="J30" s="42"/>
    </row>
    <row r="31" spans="1:10" s="43" customFormat="1" ht="15.75" thickBot="1" x14ac:dyDescent="0.3">
      <c r="A31" s="72" t="s">
        <v>35</v>
      </c>
      <c r="B31" s="73"/>
      <c r="C31" s="73"/>
      <c r="D31" s="74"/>
      <c r="E31" s="75">
        <f>SUM(E24:E28)</f>
        <v>172.23</v>
      </c>
      <c r="F31" s="76"/>
      <c r="G31" s="77">
        <f>SUM(G24:G28)</f>
        <v>425819.99999999994</v>
      </c>
      <c r="H31" s="70"/>
      <c r="I31" s="78">
        <f>SUM(I24:I28)</f>
        <v>0</v>
      </c>
      <c r="J31" s="42"/>
    </row>
    <row r="32" spans="1:10" s="43" customFormat="1" ht="15.75" thickBot="1" x14ac:dyDescent="0.3">
      <c r="A32" s="79" t="s">
        <v>36</v>
      </c>
      <c r="B32" s="80"/>
      <c r="C32" s="80"/>
      <c r="D32" s="80"/>
      <c r="E32" s="76">
        <f>SUM(E30:E31)</f>
        <v>194.10999999999999</v>
      </c>
      <c r="F32" s="76"/>
      <c r="G32" s="81">
        <f>SUM(G30:G31)</f>
        <v>534010.52749999997</v>
      </c>
      <c r="H32" s="82"/>
      <c r="I32" s="83">
        <f>SUM(I30:I31)</f>
        <v>0</v>
      </c>
      <c r="J32" s="42"/>
    </row>
    <row r="33" spans="1:9" ht="25.5" customHeight="1" x14ac:dyDescent="0.25">
      <c r="A33" s="84" t="s">
        <v>37</v>
      </c>
      <c r="B33" s="84"/>
      <c r="C33" s="84"/>
      <c r="D33" s="84"/>
      <c r="E33" s="84"/>
      <c r="F33" s="84"/>
      <c r="G33" s="84"/>
      <c r="H33" s="84"/>
      <c r="I33" s="84"/>
    </row>
    <row r="34" spans="1:9" ht="15" customHeight="1" x14ac:dyDescent="0.25"/>
    <row r="35" spans="1:9" ht="15.75" customHeight="1" x14ac:dyDescent="0.25">
      <c r="G35" s="85" t="s">
        <v>38</v>
      </c>
      <c r="H35" s="85"/>
      <c r="I35" s="85"/>
    </row>
    <row r="36" spans="1:9" ht="27.75" customHeight="1" x14ac:dyDescent="0.25"/>
  </sheetData>
  <mergeCells count="33">
    <mergeCell ref="A30:D30"/>
    <mergeCell ref="H30:H32"/>
    <mergeCell ref="A31:D31"/>
    <mergeCell ref="A32:D32"/>
    <mergeCell ref="A33:I33"/>
    <mergeCell ref="G35:I35"/>
    <mergeCell ref="B21:C23"/>
    <mergeCell ref="B24:B26"/>
    <mergeCell ref="C24:D24"/>
    <mergeCell ref="C25:D25"/>
    <mergeCell ref="C26:D26"/>
    <mergeCell ref="B27:B29"/>
    <mergeCell ref="C27:D27"/>
    <mergeCell ref="C28:D28"/>
    <mergeCell ref="C29:D29"/>
    <mergeCell ref="A7:D7"/>
    <mergeCell ref="E7:I7"/>
    <mergeCell ref="B8:D8"/>
    <mergeCell ref="B9:D9"/>
    <mergeCell ref="B10:C16"/>
    <mergeCell ref="B17:C20"/>
    <mergeCell ref="A4:D4"/>
    <mergeCell ref="E4:I4"/>
    <mergeCell ref="A5:D5"/>
    <mergeCell ref="E5:I5"/>
    <mergeCell ref="A6:D6"/>
    <mergeCell ref="E6:I6"/>
    <mergeCell ref="A1:D1"/>
    <mergeCell ref="E1:I1"/>
    <mergeCell ref="A2:D2"/>
    <mergeCell ref="E2:I2"/>
    <mergeCell ref="A3:D3"/>
    <mergeCell ref="E3:I3"/>
  </mergeCells>
  <printOptions horizontalCentered="1"/>
  <pageMargins left="0.23622047244094499" right="0.23622047244094499" top="0.74803149606299202" bottom="0.74803149606299202" header="0.31496062992126" footer="0.31496062992126"/>
  <pageSetup paperSize="9" scale="97" orientation="portrait" r:id="rId1"/>
  <headerFooter>
    <oddHeader xml:space="preserve">&amp;L&amp;UОбразац понуде по партијама&amp;R&amp;14Партија бр. 75-26
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ADB8-F8AF-4765-BDEA-D881B36AF073}">
  <sheetPr>
    <pageSetUpPr fitToPage="1"/>
  </sheetPr>
  <dimension ref="A1:J35"/>
  <sheetViews>
    <sheetView tabSelected="1" topLeftCell="A19" zoomScaleNormal="100" workbookViewId="0">
      <selection activeCell="L13" sqref="L13"/>
    </sheetView>
  </sheetViews>
  <sheetFormatPr defaultRowHeight="15" x14ac:dyDescent="0.25"/>
  <cols>
    <col min="1" max="1" width="2.7109375" customWidth="1"/>
    <col min="2" max="2" width="9" customWidth="1"/>
    <col min="3" max="3" width="7.85546875" customWidth="1"/>
    <col min="4" max="4" width="5.7109375" customWidth="1"/>
    <col min="5" max="5" width="12" customWidth="1"/>
    <col min="6" max="6" width="12.42578125" customWidth="1"/>
    <col min="7" max="7" width="13.140625" bestFit="1" customWidth="1"/>
    <col min="8" max="8" width="18.42578125" customWidth="1"/>
    <col min="9" max="9" width="21" customWidth="1"/>
  </cols>
  <sheetData>
    <row r="1" spans="1:10" x14ac:dyDescent="0.25">
      <c r="A1" s="1" t="s">
        <v>0</v>
      </c>
      <c r="B1" s="2"/>
      <c r="C1" s="2"/>
      <c r="D1" s="3"/>
      <c r="E1" s="4"/>
      <c r="F1" s="5"/>
      <c r="G1" s="5"/>
      <c r="H1" s="5"/>
      <c r="I1" s="6"/>
    </row>
    <row r="2" spans="1:10" x14ac:dyDescent="0.25">
      <c r="A2" s="7" t="s">
        <v>1</v>
      </c>
      <c r="B2" s="8"/>
      <c r="C2" s="8"/>
      <c r="D2" s="9"/>
      <c r="E2" s="10"/>
      <c r="F2" s="11"/>
      <c r="G2" s="11"/>
      <c r="H2" s="11"/>
      <c r="I2" s="12"/>
    </row>
    <row r="3" spans="1:10" x14ac:dyDescent="0.25">
      <c r="A3" s="7" t="s">
        <v>2</v>
      </c>
      <c r="B3" s="8"/>
      <c r="C3" s="8"/>
      <c r="D3" s="9"/>
      <c r="E3" s="10"/>
      <c r="F3" s="11"/>
      <c r="G3" s="11"/>
      <c r="H3" s="11"/>
      <c r="I3" s="12"/>
    </row>
    <row r="4" spans="1:10" x14ac:dyDescent="0.25">
      <c r="A4" s="7" t="s">
        <v>3</v>
      </c>
      <c r="B4" s="8"/>
      <c r="C4" s="8"/>
      <c r="D4" s="9"/>
      <c r="E4" s="10"/>
      <c r="F4" s="11"/>
      <c r="G4" s="11"/>
      <c r="H4" s="11"/>
      <c r="I4" s="12"/>
    </row>
    <row r="5" spans="1:10" x14ac:dyDescent="0.25">
      <c r="A5" s="7" t="s">
        <v>4</v>
      </c>
      <c r="B5" s="8"/>
      <c r="C5" s="8"/>
      <c r="D5" s="9"/>
      <c r="E5" s="10"/>
      <c r="F5" s="11"/>
      <c r="G5" s="11"/>
      <c r="H5" s="11"/>
      <c r="I5" s="12"/>
    </row>
    <row r="6" spans="1:10" x14ac:dyDescent="0.25">
      <c r="A6" s="7" t="s">
        <v>5</v>
      </c>
      <c r="B6" s="8"/>
      <c r="C6" s="8"/>
      <c r="D6" s="9"/>
      <c r="E6" s="10"/>
      <c r="F6" s="11"/>
      <c r="G6" s="11"/>
      <c r="H6" s="11"/>
      <c r="I6" s="12"/>
    </row>
    <row r="7" spans="1:10" ht="15.75" thickBot="1" x14ac:dyDescent="0.3">
      <c r="A7" s="13" t="s">
        <v>6</v>
      </c>
      <c r="B7" s="14"/>
      <c r="C7" s="14"/>
      <c r="D7" s="15"/>
      <c r="E7" s="16"/>
      <c r="F7" s="17"/>
      <c r="G7" s="17"/>
      <c r="H7" s="17"/>
      <c r="I7" s="18"/>
    </row>
    <row r="8" spans="1:10" ht="96" customHeight="1" x14ac:dyDescent="0.25">
      <c r="A8" s="19" t="s">
        <v>7</v>
      </c>
      <c r="B8" s="20" t="s">
        <v>8</v>
      </c>
      <c r="C8" s="21"/>
      <c r="D8" s="22"/>
      <c r="E8" s="23" t="s">
        <v>9</v>
      </c>
      <c r="F8" s="23" t="s">
        <v>10</v>
      </c>
      <c r="G8" s="24" t="s">
        <v>11</v>
      </c>
      <c r="H8" s="25" t="s">
        <v>12</v>
      </c>
      <c r="I8" s="26" t="s">
        <v>13</v>
      </c>
    </row>
    <row r="9" spans="1:10" ht="15.75" thickBot="1" x14ac:dyDescent="0.3">
      <c r="A9" s="27">
        <v>1</v>
      </c>
      <c r="B9" s="28">
        <v>2</v>
      </c>
      <c r="C9" s="29"/>
      <c r="D9" s="30"/>
      <c r="E9" s="31">
        <v>3</v>
      </c>
      <c r="F9" s="31">
        <v>4</v>
      </c>
      <c r="G9" s="32" t="s">
        <v>14</v>
      </c>
      <c r="H9" s="33">
        <v>6</v>
      </c>
      <c r="I9" s="34" t="s">
        <v>15</v>
      </c>
    </row>
    <row r="10" spans="1:10" s="43" customFormat="1" ht="12.75" x14ac:dyDescent="0.2">
      <c r="A10" s="35">
        <v>1</v>
      </c>
      <c r="B10" s="36" t="s">
        <v>16</v>
      </c>
      <c r="C10" s="36"/>
      <c r="D10" s="37" t="s">
        <v>17</v>
      </c>
      <c r="E10" s="86">
        <v>0</v>
      </c>
      <c r="F10" s="39">
        <v>16966.59</v>
      </c>
      <c r="G10" s="40">
        <f t="shared" ref="G10:G28" si="0">F10*E10</f>
        <v>0</v>
      </c>
      <c r="H10" s="41"/>
      <c r="I10" s="93">
        <f>+H10*E10</f>
        <v>0</v>
      </c>
      <c r="J10" s="42"/>
    </row>
    <row r="11" spans="1:10" s="43" customFormat="1" ht="12.75" x14ac:dyDescent="0.2">
      <c r="A11" s="44">
        <v>2</v>
      </c>
      <c r="B11" s="45"/>
      <c r="C11" s="45"/>
      <c r="D11" s="46" t="s">
        <v>18</v>
      </c>
      <c r="E11" s="53">
        <v>0</v>
      </c>
      <c r="F11" s="48">
        <v>9550.75</v>
      </c>
      <c r="G11" s="49">
        <f t="shared" si="0"/>
        <v>0</v>
      </c>
      <c r="H11" s="50"/>
      <c r="I11" s="94">
        <f t="shared" ref="I11:I28" si="1">+H11*E11</f>
        <v>0</v>
      </c>
      <c r="J11" s="42"/>
    </row>
    <row r="12" spans="1:10" s="43" customFormat="1" ht="12.75" x14ac:dyDescent="0.2">
      <c r="A12" s="44">
        <v>3</v>
      </c>
      <c r="B12" s="45"/>
      <c r="C12" s="45"/>
      <c r="D12" s="46" t="s">
        <v>19</v>
      </c>
      <c r="E12" s="53">
        <v>2.64</v>
      </c>
      <c r="F12" s="48">
        <v>5120.5</v>
      </c>
      <c r="G12" s="49">
        <f t="shared" si="0"/>
        <v>13518.12</v>
      </c>
      <c r="H12" s="50"/>
      <c r="I12" s="94">
        <f t="shared" si="1"/>
        <v>0</v>
      </c>
      <c r="J12" s="42"/>
    </row>
    <row r="13" spans="1:10" s="43" customFormat="1" ht="12.75" x14ac:dyDescent="0.2">
      <c r="A13" s="44">
        <v>4</v>
      </c>
      <c r="B13" s="45"/>
      <c r="C13" s="45"/>
      <c r="D13" s="46" t="s">
        <v>20</v>
      </c>
      <c r="E13" s="53">
        <v>10.58</v>
      </c>
      <c r="F13" s="48">
        <v>3850</v>
      </c>
      <c r="G13" s="49">
        <f t="shared" si="0"/>
        <v>40733</v>
      </c>
      <c r="H13" s="51"/>
      <c r="I13" s="94">
        <f t="shared" si="1"/>
        <v>0</v>
      </c>
      <c r="J13" s="42"/>
    </row>
    <row r="14" spans="1:10" s="43" customFormat="1" ht="12.75" x14ac:dyDescent="0.2">
      <c r="A14" s="44">
        <v>5</v>
      </c>
      <c r="B14" s="45"/>
      <c r="C14" s="45"/>
      <c r="D14" s="46" t="s">
        <v>21</v>
      </c>
      <c r="E14" s="53">
        <v>13.23</v>
      </c>
      <c r="F14" s="48">
        <v>3000</v>
      </c>
      <c r="G14" s="49">
        <f t="shared" si="0"/>
        <v>39690</v>
      </c>
      <c r="H14" s="51"/>
      <c r="I14" s="94">
        <f t="shared" si="1"/>
        <v>0</v>
      </c>
      <c r="J14" s="42"/>
    </row>
    <row r="15" spans="1:10" s="43" customFormat="1" ht="12.75" x14ac:dyDescent="0.2">
      <c r="A15" s="44">
        <v>6</v>
      </c>
      <c r="B15" s="45"/>
      <c r="C15" s="45"/>
      <c r="D15" s="46" t="s">
        <v>22</v>
      </c>
      <c r="E15" s="47">
        <v>0</v>
      </c>
      <c r="F15" s="48">
        <v>2747.25</v>
      </c>
      <c r="G15" s="49">
        <f t="shared" si="0"/>
        <v>0</v>
      </c>
      <c r="H15" s="50"/>
      <c r="I15" s="94">
        <f t="shared" si="1"/>
        <v>0</v>
      </c>
      <c r="J15" s="42"/>
    </row>
    <row r="16" spans="1:10" s="43" customFormat="1" ht="12.75" x14ac:dyDescent="0.2">
      <c r="A16" s="44">
        <v>7</v>
      </c>
      <c r="B16" s="45"/>
      <c r="C16" s="45"/>
      <c r="D16" s="46" t="s">
        <v>23</v>
      </c>
      <c r="E16" s="47">
        <v>0</v>
      </c>
      <c r="F16" s="48">
        <v>2600</v>
      </c>
      <c r="G16" s="49">
        <f t="shared" si="0"/>
        <v>0</v>
      </c>
      <c r="H16" s="50"/>
      <c r="I16" s="94">
        <f t="shared" si="1"/>
        <v>0</v>
      </c>
      <c r="J16" s="42"/>
    </row>
    <row r="17" spans="1:10" s="43" customFormat="1" ht="12.75" x14ac:dyDescent="0.2">
      <c r="A17" s="44">
        <v>8</v>
      </c>
      <c r="B17" s="87" t="s">
        <v>39</v>
      </c>
      <c r="C17" s="88"/>
      <c r="D17" s="46" t="s">
        <v>17</v>
      </c>
      <c r="E17" s="47">
        <v>0</v>
      </c>
      <c r="F17" s="48">
        <v>12582.16</v>
      </c>
      <c r="G17" s="52">
        <f t="shared" si="0"/>
        <v>0</v>
      </c>
      <c r="H17" s="50"/>
      <c r="I17" s="94">
        <f t="shared" si="1"/>
        <v>0</v>
      </c>
      <c r="J17" s="42"/>
    </row>
    <row r="18" spans="1:10" s="43" customFormat="1" ht="12.75" x14ac:dyDescent="0.2">
      <c r="A18" s="44">
        <v>9</v>
      </c>
      <c r="B18" s="89"/>
      <c r="C18" s="90"/>
      <c r="D18" s="46" t="s">
        <v>18</v>
      </c>
      <c r="E18" s="47">
        <v>0</v>
      </c>
      <c r="F18" s="48">
        <v>9464.59</v>
      </c>
      <c r="G18" s="52">
        <f t="shared" si="0"/>
        <v>0</v>
      </c>
      <c r="H18" s="50"/>
      <c r="I18" s="94">
        <f t="shared" si="1"/>
        <v>0</v>
      </c>
      <c r="J18" s="42"/>
    </row>
    <row r="19" spans="1:10" s="43" customFormat="1" ht="12.75" x14ac:dyDescent="0.2">
      <c r="A19" s="44">
        <v>10</v>
      </c>
      <c r="B19" s="89"/>
      <c r="C19" s="90"/>
      <c r="D19" s="46" t="s">
        <v>19</v>
      </c>
      <c r="E19" s="47">
        <v>5.62</v>
      </c>
      <c r="F19" s="48">
        <v>6534</v>
      </c>
      <c r="G19" s="52">
        <f t="shared" si="0"/>
        <v>36721.08</v>
      </c>
      <c r="H19" s="50"/>
      <c r="I19" s="94">
        <f t="shared" si="1"/>
        <v>0</v>
      </c>
      <c r="J19" s="42"/>
    </row>
    <row r="20" spans="1:10" s="43" customFormat="1" ht="12.75" x14ac:dyDescent="0.2">
      <c r="A20" s="44">
        <v>11</v>
      </c>
      <c r="B20" s="89"/>
      <c r="C20" s="90"/>
      <c r="D20" s="46" t="s">
        <v>20</v>
      </c>
      <c r="E20" s="47">
        <v>9.42</v>
      </c>
      <c r="F20" s="48">
        <v>5072.84</v>
      </c>
      <c r="G20" s="52">
        <f t="shared" si="0"/>
        <v>47786.152800000003</v>
      </c>
      <c r="H20" s="50"/>
      <c r="I20" s="94">
        <f t="shared" si="1"/>
        <v>0</v>
      </c>
      <c r="J20" s="42"/>
    </row>
    <row r="21" spans="1:10" s="43" customFormat="1" ht="12.75" x14ac:dyDescent="0.2">
      <c r="A21" s="44">
        <v>12</v>
      </c>
      <c r="B21" s="89"/>
      <c r="C21" s="90"/>
      <c r="D21" s="46" t="s">
        <v>21</v>
      </c>
      <c r="E21" s="47">
        <v>3.08</v>
      </c>
      <c r="F21" s="48">
        <v>3695.09</v>
      </c>
      <c r="G21" s="52">
        <f t="shared" si="0"/>
        <v>11380.877200000001</v>
      </c>
      <c r="H21" s="50"/>
      <c r="I21" s="94">
        <f t="shared" si="1"/>
        <v>0</v>
      </c>
      <c r="J21" s="42"/>
    </row>
    <row r="22" spans="1:10" s="43" customFormat="1" ht="12.75" x14ac:dyDescent="0.2">
      <c r="A22" s="44">
        <v>13</v>
      </c>
      <c r="B22" s="91"/>
      <c r="C22" s="92"/>
      <c r="D22" s="46" t="s">
        <v>40</v>
      </c>
      <c r="E22" s="47">
        <v>0</v>
      </c>
      <c r="F22" s="48">
        <v>2751.84</v>
      </c>
      <c r="G22" s="52">
        <f t="shared" si="0"/>
        <v>0</v>
      </c>
      <c r="H22" s="50"/>
      <c r="I22" s="94">
        <f t="shared" si="1"/>
        <v>0</v>
      </c>
      <c r="J22" s="42"/>
    </row>
    <row r="23" spans="1:10" s="43" customFormat="1" ht="12.75" x14ac:dyDescent="0.2">
      <c r="A23" s="44">
        <v>14</v>
      </c>
      <c r="B23" s="54" t="s">
        <v>28</v>
      </c>
      <c r="C23" s="45" t="s">
        <v>29</v>
      </c>
      <c r="D23" s="55"/>
      <c r="E23" s="47">
        <v>176.48999999999998</v>
      </c>
      <c r="F23" s="48">
        <v>2480</v>
      </c>
      <c r="G23" s="49">
        <f t="shared" si="0"/>
        <v>437695.19999999995</v>
      </c>
      <c r="H23" s="50"/>
      <c r="I23" s="94">
        <f t="shared" si="1"/>
        <v>0</v>
      </c>
      <c r="J23" s="42"/>
    </row>
    <row r="24" spans="1:10" s="43" customFormat="1" ht="12.75" x14ac:dyDescent="0.2">
      <c r="A24" s="44">
        <v>15</v>
      </c>
      <c r="B24" s="54"/>
      <c r="C24" s="45" t="s">
        <v>30</v>
      </c>
      <c r="D24" s="55"/>
      <c r="E24" s="47">
        <v>0</v>
      </c>
      <c r="F24" s="48">
        <v>1965.21</v>
      </c>
      <c r="G24" s="49">
        <f t="shared" si="0"/>
        <v>0</v>
      </c>
      <c r="H24" s="50"/>
      <c r="I24" s="94">
        <f t="shared" si="1"/>
        <v>0</v>
      </c>
      <c r="J24" s="42"/>
    </row>
    <row r="25" spans="1:10" s="43" customFormat="1" ht="12.75" x14ac:dyDescent="0.2">
      <c r="A25" s="44">
        <v>16</v>
      </c>
      <c r="B25" s="54"/>
      <c r="C25" s="45" t="s">
        <v>31</v>
      </c>
      <c r="D25" s="45"/>
      <c r="E25" s="56">
        <v>0</v>
      </c>
      <c r="F25" s="57">
        <v>1755.58</v>
      </c>
      <c r="G25" s="49">
        <f t="shared" si="0"/>
        <v>0</v>
      </c>
      <c r="H25" s="50"/>
      <c r="I25" s="94">
        <f t="shared" si="1"/>
        <v>0</v>
      </c>
      <c r="J25" s="42"/>
    </row>
    <row r="26" spans="1:10" s="43" customFormat="1" ht="12.75" x14ac:dyDescent="0.2">
      <c r="A26" s="44">
        <v>17</v>
      </c>
      <c r="B26" s="54" t="s">
        <v>32</v>
      </c>
      <c r="C26" s="45" t="s">
        <v>29</v>
      </c>
      <c r="D26" s="55"/>
      <c r="E26" s="47">
        <v>113.84</v>
      </c>
      <c r="F26" s="48">
        <v>1570</v>
      </c>
      <c r="G26" s="49">
        <f t="shared" si="0"/>
        <v>178728.80000000002</v>
      </c>
      <c r="H26" s="50"/>
      <c r="I26" s="94">
        <f t="shared" si="1"/>
        <v>0</v>
      </c>
      <c r="J26" s="42"/>
    </row>
    <row r="27" spans="1:10" s="43" customFormat="1" ht="12.75" x14ac:dyDescent="0.2">
      <c r="A27" s="44">
        <v>18</v>
      </c>
      <c r="B27" s="54"/>
      <c r="C27" s="45" t="s">
        <v>30</v>
      </c>
      <c r="D27" s="55"/>
      <c r="E27" s="47">
        <v>0</v>
      </c>
      <c r="F27" s="48">
        <v>1177.23</v>
      </c>
      <c r="G27" s="49">
        <f t="shared" si="0"/>
        <v>0</v>
      </c>
      <c r="H27" s="50"/>
      <c r="I27" s="94">
        <f t="shared" si="1"/>
        <v>0</v>
      </c>
      <c r="J27" s="42"/>
    </row>
    <row r="28" spans="1:10" s="43" customFormat="1" ht="13.5" thickBot="1" x14ac:dyDescent="0.25">
      <c r="A28" s="44">
        <v>19</v>
      </c>
      <c r="B28" s="58"/>
      <c r="C28" s="59" t="s">
        <v>31</v>
      </c>
      <c r="D28" s="59"/>
      <c r="E28" s="60">
        <v>0</v>
      </c>
      <c r="F28" s="61">
        <v>928.16</v>
      </c>
      <c r="G28" s="62">
        <f t="shared" si="0"/>
        <v>0</v>
      </c>
      <c r="H28" s="63"/>
      <c r="I28" s="95">
        <f t="shared" si="1"/>
        <v>0</v>
      </c>
      <c r="J28" s="42"/>
    </row>
    <row r="29" spans="1:10" s="43" customFormat="1" x14ac:dyDescent="0.25">
      <c r="A29" s="64" t="s">
        <v>33</v>
      </c>
      <c r="B29" s="65"/>
      <c r="C29" s="65"/>
      <c r="D29" s="66"/>
      <c r="E29" s="67">
        <f>SUM(E10:E22)</f>
        <v>44.57</v>
      </c>
      <c r="F29" s="68"/>
      <c r="G29" s="69">
        <f>SUM(G10:G22)</f>
        <v>189829.22999999998</v>
      </c>
      <c r="H29" s="70" t="s">
        <v>34</v>
      </c>
      <c r="I29" s="71">
        <f>SUM(I10:I22)</f>
        <v>0</v>
      </c>
    </row>
    <row r="30" spans="1:10" s="43" customFormat="1" ht="15.75" thickBot="1" x14ac:dyDescent="0.3">
      <c r="A30" s="72" t="s">
        <v>35</v>
      </c>
      <c r="B30" s="73"/>
      <c r="C30" s="73"/>
      <c r="D30" s="74"/>
      <c r="E30" s="75">
        <f>SUM(E23:E28)</f>
        <v>290.33</v>
      </c>
      <c r="F30" s="76"/>
      <c r="G30" s="77">
        <f>SUM(G23:G28)</f>
        <v>616424</v>
      </c>
      <c r="H30" s="70"/>
      <c r="I30" s="78">
        <f>SUM(I23:I28)</f>
        <v>0</v>
      </c>
    </row>
    <row r="31" spans="1:10" s="43" customFormat="1" ht="15.75" thickBot="1" x14ac:dyDescent="0.3">
      <c r="A31" s="79" t="s">
        <v>36</v>
      </c>
      <c r="B31" s="80"/>
      <c r="C31" s="80"/>
      <c r="D31" s="80"/>
      <c r="E31" s="76">
        <f>SUM(E29:E30)</f>
        <v>334.9</v>
      </c>
      <c r="F31" s="76"/>
      <c r="G31" s="81">
        <f>SUM(G29:G30)</f>
        <v>806253.23</v>
      </c>
      <c r="H31" s="82"/>
      <c r="I31" s="83">
        <f>SUM(I29:I30)</f>
        <v>0</v>
      </c>
    </row>
    <row r="32" spans="1:10" ht="28.5" customHeight="1" x14ac:dyDescent="0.25">
      <c r="A32" s="84" t="s">
        <v>37</v>
      </c>
      <c r="B32" s="84"/>
      <c r="C32" s="84"/>
      <c r="D32" s="84"/>
      <c r="E32" s="84"/>
      <c r="F32" s="84"/>
      <c r="G32" s="84"/>
      <c r="H32" s="84"/>
      <c r="I32" s="84"/>
    </row>
    <row r="33" spans="6:9" ht="15" customHeight="1" x14ac:dyDescent="0.25"/>
    <row r="34" spans="6:9" ht="15.75" customHeight="1" x14ac:dyDescent="0.25">
      <c r="F34" s="85" t="s">
        <v>38</v>
      </c>
      <c r="G34" s="85"/>
      <c r="H34" s="85"/>
      <c r="I34" s="85"/>
    </row>
    <row r="35" spans="6:9" ht="27.75" customHeight="1" x14ac:dyDescent="0.25"/>
  </sheetData>
  <mergeCells count="32">
    <mergeCell ref="A29:D29"/>
    <mergeCell ref="H29:H31"/>
    <mergeCell ref="A30:D30"/>
    <mergeCell ref="A31:D31"/>
    <mergeCell ref="A32:I32"/>
    <mergeCell ref="F34:I34"/>
    <mergeCell ref="B23:B25"/>
    <mergeCell ref="C23:D23"/>
    <mergeCell ref="C24:D24"/>
    <mergeCell ref="C25:D25"/>
    <mergeCell ref="B26:B28"/>
    <mergeCell ref="C26:D26"/>
    <mergeCell ref="C27:D27"/>
    <mergeCell ref="C28:D28"/>
    <mergeCell ref="A7:D7"/>
    <mergeCell ref="E7:I7"/>
    <mergeCell ref="B8:D8"/>
    <mergeCell ref="B9:D9"/>
    <mergeCell ref="B10:C16"/>
    <mergeCell ref="B17:C22"/>
    <mergeCell ref="A4:D4"/>
    <mergeCell ref="E4:I4"/>
    <mergeCell ref="A5:D5"/>
    <mergeCell ref="E5:I5"/>
    <mergeCell ref="A6:D6"/>
    <mergeCell ref="E6:I6"/>
    <mergeCell ref="A1:D1"/>
    <mergeCell ref="E1:I1"/>
    <mergeCell ref="A2:D2"/>
    <mergeCell ref="E2:I2"/>
    <mergeCell ref="A3:D3"/>
    <mergeCell ref="E3:I3"/>
  </mergeCells>
  <printOptions horizontalCentered="1"/>
  <pageMargins left="0.23622047244094499" right="0.23622047244094499" top="0.74803149606299202" bottom="0.74803149606299202" header="0.31496062992126" footer="0.31496062992126"/>
  <pageSetup paperSize="9" scale="97" orientation="portrait" r:id="rId1"/>
  <headerFooter>
    <oddHeader xml:space="preserve">&amp;L&amp;UОбразац понуде по партијама&amp;R&amp;14Партија бр. 76-26
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75</vt:lpstr>
      <vt:lpstr>76</vt:lpstr>
      <vt:lpstr>'75'!Print_Area</vt:lpstr>
      <vt:lpstr>'76'!Print_Area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Ostojic</dc:creator>
  <cp:lastModifiedBy>Aleksandar Ostojic</cp:lastModifiedBy>
  <dcterms:created xsi:type="dcterms:W3CDTF">2026-09-17T09:08:25Z</dcterms:created>
  <dcterms:modified xsi:type="dcterms:W3CDTF">2026-09-17T09:10:04Z</dcterms:modified>
</cp:coreProperties>
</file>